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1100" windowHeight="8730" activeTab="0"/>
  </bookViews>
  <sheets>
    <sheet name="0031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<sst xmlns="http://schemas.openxmlformats.org/spreadsheetml/2006/main" count="31" uniqueCount="29">
  <si>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x</t>
  </si>
  <si>
    <t>y</t>
  </si>
  <si>
    <t>Zpracování dvojrozměrného souboru daného lineární tabulkou</t>
  </si>
  <si>
    <t>Při výpočtu byly použity</t>
  </si>
  <si>
    <t>standardní tabelační postupy</t>
  </si>
  <si>
    <t>Prostudujte způsob výpočtu v jednotlivých částech tabulky a ověřte použité vzorce.</t>
  </si>
  <si>
    <t>x*y</t>
  </si>
  <si>
    <r>
      <t>x</t>
    </r>
    <r>
      <rPr>
        <b/>
        <vertAlign val="superscript"/>
        <sz val="8"/>
        <rFont val="Arial CE"/>
        <family val="2"/>
      </rPr>
      <t>2</t>
    </r>
  </si>
  <si>
    <r>
      <t>y</t>
    </r>
    <r>
      <rPr>
        <b/>
        <vertAlign val="superscript"/>
        <sz val="8"/>
        <rFont val="Arial CE"/>
        <family val="2"/>
      </rPr>
      <t>2</t>
    </r>
  </si>
  <si>
    <t>střední hodnoty</t>
  </si>
  <si>
    <t>rozsah souboru</t>
  </si>
  <si>
    <t>(ko)variance</t>
  </si>
  <si>
    <r>
      <t>m</t>
    </r>
    <r>
      <rPr>
        <vertAlign val="subscript"/>
        <sz val="8"/>
        <rFont val="Arial CE"/>
        <family val="2"/>
      </rPr>
      <t>1x</t>
    </r>
    <r>
      <rPr>
        <sz val="8"/>
        <rFont val="Arial CE"/>
        <family val="0"/>
      </rPr>
      <t>=</t>
    </r>
  </si>
  <si>
    <r>
      <t>m</t>
    </r>
    <r>
      <rPr>
        <vertAlign val="subscript"/>
        <sz val="8"/>
        <rFont val="Arial CE"/>
        <family val="2"/>
      </rPr>
      <t>1y</t>
    </r>
    <r>
      <rPr>
        <sz val="8"/>
        <rFont val="Arial CE"/>
        <family val="0"/>
      </rPr>
      <t>=</t>
    </r>
  </si>
  <si>
    <r>
      <t>s</t>
    </r>
    <r>
      <rPr>
        <vertAlign val="subscript"/>
        <sz val="8"/>
        <rFont val="Arial CE"/>
        <family val="2"/>
      </rPr>
      <t>x</t>
    </r>
    <r>
      <rPr>
        <vertAlign val="superscript"/>
        <sz val="8"/>
        <rFont val="Arial CE"/>
        <family val="2"/>
      </rPr>
      <t>2</t>
    </r>
    <r>
      <rPr>
        <sz val="8"/>
        <rFont val="Arial CE"/>
        <family val="2"/>
      </rPr>
      <t>=</t>
    </r>
  </si>
  <si>
    <r>
      <t>s</t>
    </r>
    <r>
      <rPr>
        <vertAlign val="subscript"/>
        <sz val="8"/>
        <rFont val="Arial CE"/>
        <family val="2"/>
      </rPr>
      <t>y</t>
    </r>
    <r>
      <rPr>
        <vertAlign val="superscript"/>
        <sz val="8"/>
        <rFont val="Arial CE"/>
        <family val="2"/>
      </rPr>
      <t>2</t>
    </r>
    <r>
      <rPr>
        <sz val="8"/>
        <rFont val="Arial CE"/>
        <family val="2"/>
      </rPr>
      <t>=</t>
    </r>
  </si>
  <si>
    <t>var x=</t>
  </si>
  <si>
    <t>var y=</t>
  </si>
  <si>
    <t>cov xy=</t>
  </si>
  <si>
    <t>vypočteno podle vzorců z textu</t>
  </si>
  <si>
    <t>vypočteno pomocí statistických funkcí excelu</t>
  </si>
  <si>
    <t>standardní odchylky</t>
  </si>
  <si>
    <r>
      <t>s</t>
    </r>
    <r>
      <rPr>
        <vertAlign val="subscript"/>
        <sz val="8"/>
        <rFont val="Arial CE"/>
        <family val="2"/>
      </rPr>
      <t>x</t>
    </r>
    <r>
      <rPr>
        <sz val="8"/>
        <rFont val="Arial CE"/>
        <family val="0"/>
      </rPr>
      <t>=</t>
    </r>
  </si>
  <si>
    <r>
      <t>s</t>
    </r>
    <r>
      <rPr>
        <vertAlign val="subscript"/>
        <sz val="8"/>
        <rFont val="Arial CE"/>
        <family val="2"/>
      </rPr>
      <t>y</t>
    </r>
    <r>
      <rPr>
        <sz val="8"/>
        <rFont val="Arial CE"/>
        <family val="0"/>
      </rPr>
      <t>=</t>
    </r>
  </si>
  <si>
    <t>kovariační matice</t>
  </si>
  <si>
    <t>korelační matice</t>
  </si>
  <si>
    <t>standardní vestavěné funkce (statistické funkce)</t>
  </si>
  <si>
    <t>n =</t>
  </si>
  <si>
    <t>(vstupní zadané údaje jsou žlutě podbarveny)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</si>
</sst>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8"/>
      <name val="Arial CE"/>
      <family val="0"/>
    </font>
    <font>
      <b/>
      <sz val="10"/>
      <color indexed="12"/>
      <name val="Arial CE"/>
      <family val="2"/>
    </font>
    <font>
      <b/>
      <sz val="8"/>
      <name val="Arial CE"/>
      <family val="2"/>
    </font>
    <font>
      <sz val="8"/>
      <color indexed="12"/>
      <name val="Arial CE"/>
      <family val="2"/>
    </font>
    <font>
      <sz val="8"/>
      <color indexed="10"/>
      <name val="Arial CE"/>
      <family val="2"/>
    </font>
    <font>
      <b/>
      <sz val="8"/>
      <color indexed="10"/>
      <name val="Arial CE"/>
      <family val="2"/>
    </font>
    <font>
      <b/>
      <vertAlign val="superscript"/>
      <sz val="8"/>
      <name val="Arial CE"/>
      <family val="2"/>
    </font>
    <font>
      <vertAlign val="superscript"/>
      <sz val="8"/>
      <name val="Arial CE"/>
      <family val="2"/>
    </font>
    <font>
      <vertAlign val="subscript"/>
      <sz val="8"/>
      <name val="Arial CE"/>
      <family val="2"/>
    </font>
    <font>
      <b/>
      <sz val="8"/>
      <color indexed="12"/>
      <name val="Arial CE"/>
      <family val="2"/>
    </font>
    <font>
      <sz val="8"/>
      <color indexed="4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2" borderId="1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6"/>
  <sheetViews>
    <sheetView showGridLines="0" tabSelected="1" workbookViewId="0" topLeftCell="G1">
      <selection activeCell="O14" sqref="O14"/>
    </sheetView>
  </sheetViews>
  <sheetFormatPr defaultColWidth="9.140625" defaultRowHeight="12"/>
  <cols>
    <col min="2" max="3" width="5.8515625" style="0" customWidth="1"/>
  </cols>
  <sheetData>
    <row r="1" ht="12.75">
      <c r="B1" s="6" t="s">
        <v>2</v>
      </c>
    </row>
    <row r="2" spans="2:3" ht="11.25">
      <c r="B2" s="8"/>
      <c r="C2" s="9" t="s">
        <v>28</v>
      </c>
    </row>
    <row r="3" spans="2:3" ht="11.25">
      <c r="B3" s="8"/>
      <c r="C3" s="9"/>
    </row>
    <row r="4" spans="2:3" ht="11.25">
      <c r="B4" s="10" t="s">
        <v>3</v>
      </c>
      <c r="C4" s="11"/>
    </row>
    <row r="5" spans="2:3" ht="11.25">
      <c r="B5" s="10"/>
      <c r="C5" s="10" t="s">
        <v>4</v>
      </c>
    </row>
    <row r="6" spans="2:3" ht="11.25">
      <c r="B6" s="10"/>
      <c r="C6" s="10" t="s">
        <v>26</v>
      </c>
    </row>
    <row r="7" spans="2:3" ht="11.25">
      <c r="B7" s="12"/>
      <c r="C7" s="11"/>
    </row>
    <row r="8" spans="2:3" ht="11.25">
      <c r="B8" s="10" t="s">
        <v>5</v>
      </c>
      <c r="C8" s="11"/>
    </row>
    <row r="9" ht="12" thickBot="1"/>
    <row r="10" spans="2:6" ht="14.25" customHeight="1" thickBot="1">
      <c r="B10" s="17" t="s">
        <v>0</v>
      </c>
      <c r="C10" s="18" t="s">
        <v>1</v>
      </c>
      <c r="D10" s="14" t="s">
        <v>7</v>
      </c>
      <c r="E10" s="13" t="s">
        <v>8</v>
      </c>
      <c r="F10" s="7" t="s">
        <v>6</v>
      </c>
    </row>
    <row r="11" spans="2:11" ht="11.25">
      <c r="B11" s="19">
        <v>27</v>
      </c>
      <c r="C11" s="20">
        <v>28</v>
      </c>
      <c r="D11" s="25">
        <f>B11*B11</f>
        <v>729</v>
      </c>
      <c r="E11" s="2">
        <f>C11*C11</f>
        <v>784</v>
      </c>
      <c r="F11" s="3">
        <f>B11*C11</f>
        <v>756</v>
      </c>
      <c r="H11" s="33" t="s">
        <v>10</v>
      </c>
      <c r="J11" s="32" t="s">
        <v>27</v>
      </c>
      <c r="K11" s="32">
        <f>COUNT(B11:B35)</f>
        <v>25</v>
      </c>
    </row>
    <row r="12" spans="2:6" ht="11.25">
      <c r="B12" s="21">
        <v>31</v>
      </c>
      <c r="C12" s="22">
        <v>21</v>
      </c>
      <c r="D12" s="26">
        <f aca="true" t="shared" si="0" ref="D12:D35">B12*B12</f>
        <v>961</v>
      </c>
      <c r="E12" s="1">
        <f aca="true" t="shared" si="1" ref="E12:E35">C12*C12</f>
        <v>441</v>
      </c>
      <c r="F12" s="4">
        <f aca="true" t="shared" si="2" ref="F12:F35">B12*C12</f>
        <v>651</v>
      </c>
    </row>
    <row r="13" spans="2:8" ht="11.25">
      <c r="B13" s="21">
        <v>87</v>
      </c>
      <c r="C13" s="22">
        <v>71</v>
      </c>
      <c r="D13" s="26">
        <f t="shared" si="0"/>
        <v>7569</v>
      </c>
      <c r="E13" s="1">
        <f t="shared" si="1"/>
        <v>5041</v>
      </c>
      <c r="F13" s="4">
        <f t="shared" si="2"/>
        <v>6177</v>
      </c>
      <c r="H13" s="33" t="s">
        <v>9</v>
      </c>
    </row>
    <row r="14" spans="2:10" ht="11.25">
      <c r="B14" s="21">
        <v>93</v>
      </c>
      <c r="C14" s="22">
        <v>36</v>
      </c>
      <c r="D14" s="26">
        <f t="shared" si="0"/>
        <v>8649</v>
      </c>
      <c r="E14" s="1">
        <f t="shared" si="1"/>
        <v>1296</v>
      </c>
      <c r="F14" s="4">
        <f t="shared" si="2"/>
        <v>3348</v>
      </c>
      <c r="H14" s="32" t="s">
        <v>12</v>
      </c>
      <c r="I14" s="32">
        <f>B36/K11</f>
        <v>319.56</v>
      </c>
      <c r="J14" s="37" t="s">
        <v>19</v>
      </c>
    </row>
    <row r="15" spans="2:9" ht="11.25">
      <c r="B15" s="21">
        <v>114</v>
      </c>
      <c r="C15" s="22">
        <v>30</v>
      </c>
      <c r="D15" s="26">
        <f t="shared" si="0"/>
        <v>12996</v>
      </c>
      <c r="E15" s="1">
        <f t="shared" si="1"/>
        <v>900</v>
      </c>
      <c r="F15" s="4">
        <f t="shared" si="2"/>
        <v>3420</v>
      </c>
      <c r="H15" s="32" t="s">
        <v>13</v>
      </c>
      <c r="I15" s="32">
        <f>C36/K11</f>
        <v>42.92</v>
      </c>
    </row>
    <row r="16" spans="2:6" ht="11.25">
      <c r="B16" s="21">
        <v>124</v>
      </c>
      <c r="C16" s="22">
        <v>43</v>
      </c>
      <c r="D16" s="26">
        <f t="shared" si="0"/>
        <v>15376</v>
      </c>
      <c r="E16" s="1">
        <f t="shared" si="1"/>
        <v>1849</v>
      </c>
      <c r="F16" s="4">
        <f t="shared" si="2"/>
        <v>5332</v>
      </c>
    </row>
    <row r="17" spans="2:8" ht="11.25">
      <c r="B17" s="21">
        <v>190</v>
      </c>
      <c r="C17" s="22">
        <v>54</v>
      </c>
      <c r="D17" s="26">
        <f t="shared" si="0"/>
        <v>36100</v>
      </c>
      <c r="E17" s="1">
        <f t="shared" si="1"/>
        <v>2916</v>
      </c>
      <c r="F17" s="4">
        <f t="shared" si="2"/>
        <v>10260</v>
      </c>
      <c r="H17" s="33" t="s">
        <v>11</v>
      </c>
    </row>
    <row r="18" spans="2:10" ht="11.25">
      <c r="B18" s="21">
        <v>193</v>
      </c>
      <c r="C18" s="22">
        <v>54</v>
      </c>
      <c r="D18" s="26">
        <f t="shared" si="0"/>
        <v>37249</v>
      </c>
      <c r="E18" s="1">
        <f t="shared" si="1"/>
        <v>2916</v>
      </c>
      <c r="F18" s="4">
        <f t="shared" si="2"/>
        <v>10422</v>
      </c>
      <c r="H18" s="32" t="s">
        <v>14</v>
      </c>
      <c r="I18">
        <f>D36/K11-I14*I14</f>
        <v>32745.366399999984</v>
      </c>
      <c r="J18" s="37" t="s">
        <v>19</v>
      </c>
    </row>
    <row r="19" spans="2:9" ht="11.25">
      <c r="B19" s="21">
        <v>250</v>
      </c>
      <c r="C19" s="22">
        <v>59</v>
      </c>
      <c r="D19" s="26">
        <f t="shared" si="0"/>
        <v>62500</v>
      </c>
      <c r="E19" s="1">
        <f t="shared" si="1"/>
        <v>3481</v>
      </c>
      <c r="F19" s="4">
        <f t="shared" si="2"/>
        <v>14750</v>
      </c>
      <c r="H19" s="32" t="s">
        <v>15</v>
      </c>
      <c r="I19">
        <f>E36/K11-I15*I15</f>
        <v>275.6736000000001</v>
      </c>
    </row>
    <row r="20" spans="2:9" ht="11.25">
      <c r="B20" s="21">
        <v>254</v>
      </c>
      <c r="C20" s="22">
        <v>25</v>
      </c>
      <c r="D20" s="26">
        <f t="shared" si="0"/>
        <v>64516</v>
      </c>
      <c r="E20" s="1">
        <f t="shared" si="1"/>
        <v>625</v>
      </c>
      <c r="F20" s="4">
        <f t="shared" si="2"/>
        <v>6350</v>
      </c>
      <c r="H20" s="32" t="s">
        <v>18</v>
      </c>
      <c r="I20">
        <f>F36/K11-I14*I15</f>
        <v>254.48480000000018</v>
      </c>
    </row>
    <row r="21" spans="2:6" ht="11.25">
      <c r="B21" s="21">
        <v>264</v>
      </c>
      <c r="C21" s="22">
        <v>82</v>
      </c>
      <c r="D21" s="26">
        <f t="shared" si="0"/>
        <v>69696</v>
      </c>
      <c r="E21" s="1">
        <f t="shared" si="1"/>
        <v>6724</v>
      </c>
      <c r="F21" s="4">
        <f t="shared" si="2"/>
        <v>21648</v>
      </c>
    </row>
    <row r="22" spans="2:10" ht="11.25">
      <c r="B22" s="21">
        <v>272</v>
      </c>
      <c r="C22" s="22">
        <v>22</v>
      </c>
      <c r="D22" s="26">
        <f t="shared" si="0"/>
        <v>73984</v>
      </c>
      <c r="E22" s="1">
        <f t="shared" si="1"/>
        <v>484</v>
      </c>
      <c r="F22" s="4">
        <f t="shared" si="2"/>
        <v>5984</v>
      </c>
      <c r="H22" s="32" t="s">
        <v>16</v>
      </c>
      <c r="I22">
        <f>VARP(B11:B35)</f>
        <v>32745.3664</v>
      </c>
      <c r="J22" s="37" t="s">
        <v>20</v>
      </c>
    </row>
    <row r="23" spans="2:9" ht="11.25">
      <c r="B23" s="21">
        <v>308</v>
      </c>
      <c r="C23" s="22">
        <v>38</v>
      </c>
      <c r="D23" s="26">
        <f t="shared" si="0"/>
        <v>94864</v>
      </c>
      <c r="E23" s="1">
        <f t="shared" si="1"/>
        <v>1444</v>
      </c>
      <c r="F23" s="4">
        <f t="shared" si="2"/>
        <v>11704</v>
      </c>
      <c r="H23" s="32" t="s">
        <v>17</v>
      </c>
      <c r="I23">
        <f>VARP(C11:C35)</f>
        <v>275.6736</v>
      </c>
    </row>
    <row r="24" spans="2:9" ht="11.25">
      <c r="B24" s="21">
        <v>324</v>
      </c>
      <c r="C24" s="22">
        <v>22</v>
      </c>
      <c r="D24" s="26">
        <f t="shared" si="0"/>
        <v>104976</v>
      </c>
      <c r="E24" s="1">
        <f t="shared" si="1"/>
        <v>484</v>
      </c>
      <c r="F24" s="4">
        <f t="shared" si="2"/>
        <v>7128</v>
      </c>
      <c r="H24" s="32" t="s">
        <v>18</v>
      </c>
      <c r="I24">
        <f>COVAR(B11:B35,C11:C35)</f>
        <v>254.48479999999992</v>
      </c>
    </row>
    <row r="25" spans="2:6" ht="11.25">
      <c r="B25" s="21">
        <v>371</v>
      </c>
      <c r="C25" s="22">
        <v>56</v>
      </c>
      <c r="D25" s="26">
        <f t="shared" si="0"/>
        <v>137641</v>
      </c>
      <c r="E25" s="1">
        <f t="shared" si="1"/>
        <v>3136</v>
      </c>
      <c r="F25" s="4">
        <f t="shared" si="2"/>
        <v>20776</v>
      </c>
    </row>
    <row r="26" spans="2:8" ht="11.25">
      <c r="B26" s="21">
        <v>372</v>
      </c>
      <c r="C26" s="22">
        <v>63</v>
      </c>
      <c r="D26" s="26">
        <f t="shared" si="0"/>
        <v>138384</v>
      </c>
      <c r="E26" s="1">
        <f t="shared" si="1"/>
        <v>3969</v>
      </c>
      <c r="F26" s="4">
        <f t="shared" si="2"/>
        <v>23436</v>
      </c>
      <c r="H26" s="34" t="s">
        <v>21</v>
      </c>
    </row>
    <row r="27" spans="2:9" ht="11.25">
      <c r="B27" s="21">
        <v>440</v>
      </c>
      <c r="C27" s="22">
        <v>46</v>
      </c>
      <c r="D27" s="26">
        <f t="shared" si="0"/>
        <v>193600</v>
      </c>
      <c r="E27" s="1">
        <f t="shared" si="1"/>
        <v>2116</v>
      </c>
      <c r="F27" s="4">
        <f t="shared" si="2"/>
        <v>20240</v>
      </c>
      <c r="H27" s="32" t="s">
        <v>22</v>
      </c>
      <c r="I27">
        <f>SQRT(I22)</f>
        <v>180.95680810624395</v>
      </c>
    </row>
    <row r="28" spans="2:9" ht="11.25">
      <c r="B28" s="21">
        <v>442</v>
      </c>
      <c r="C28" s="22">
        <v>24</v>
      </c>
      <c r="D28" s="26">
        <f t="shared" si="0"/>
        <v>195364</v>
      </c>
      <c r="E28" s="1">
        <f t="shared" si="1"/>
        <v>576</v>
      </c>
      <c r="F28" s="4">
        <f t="shared" si="2"/>
        <v>10608</v>
      </c>
      <c r="H28" s="32" t="s">
        <v>23</v>
      </c>
      <c r="I28">
        <f>SQRT(I23)</f>
        <v>16.603421334170857</v>
      </c>
    </row>
    <row r="29" spans="2:6" ht="11.25">
      <c r="B29" s="21">
        <v>502</v>
      </c>
      <c r="C29" s="22">
        <v>33</v>
      </c>
      <c r="D29" s="26">
        <f t="shared" si="0"/>
        <v>252004</v>
      </c>
      <c r="E29" s="1">
        <f t="shared" si="1"/>
        <v>1089</v>
      </c>
      <c r="F29" s="4">
        <f t="shared" si="2"/>
        <v>16566</v>
      </c>
    </row>
    <row r="30" spans="2:6" ht="11.25">
      <c r="B30" s="21">
        <v>503</v>
      </c>
      <c r="C30" s="22">
        <v>40</v>
      </c>
      <c r="D30" s="26">
        <f t="shared" si="0"/>
        <v>253009</v>
      </c>
      <c r="E30" s="1">
        <f t="shared" si="1"/>
        <v>1600</v>
      </c>
      <c r="F30" s="4">
        <f t="shared" si="2"/>
        <v>20120</v>
      </c>
    </row>
    <row r="31" spans="2:11" ht="11.25">
      <c r="B31" s="21">
        <v>506</v>
      </c>
      <c r="C31" s="22">
        <v>41</v>
      </c>
      <c r="D31" s="26">
        <f t="shared" si="0"/>
        <v>256036</v>
      </c>
      <c r="E31" s="1">
        <f t="shared" si="1"/>
        <v>1681</v>
      </c>
      <c r="F31" s="4">
        <f t="shared" si="2"/>
        <v>20746</v>
      </c>
      <c r="H31" s="33" t="s">
        <v>24</v>
      </c>
      <c r="K31" s="33" t="s">
        <v>25</v>
      </c>
    </row>
    <row r="32" spans="2:6" ht="11.25">
      <c r="B32" s="21">
        <v>522</v>
      </c>
      <c r="C32" s="22">
        <v>28</v>
      </c>
      <c r="D32" s="26">
        <f t="shared" si="0"/>
        <v>272484</v>
      </c>
      <c r="E32" s="1">
        <f t="shared" si="1"/>
        <v>784</v>
      </c>
      <c r="F32" s="4">
        <f t="shared" si="2"/>
        <v>14616</v>
      </c>
    </row>
    <row r="33" spans="2:12" ht="11.25">
      <c r="B33" s="21">
        <v>556</v>
      </c>
      <c r="C33" s="22">
        <v>53</v>
      </c>
      <c r="D33" s="26">
        <f t="shared" si="0"/>
        <v>309136</v>
      </c>
      <c r="E33" s="1">
        <f t="shared" si="1"/>
        <v>2809</v>
      </c>
      <c r="F33" s="4">
        <f t="shared" si="2"/>
        <v>29468</v>
      </c>
      <c r="H33" s="35">
        <v>32745.366399999984</v>
      </c>
      <c r="I33" s="36">
        <v>254.48480000000018</v>
      </c>
      <c r="K33" s="35">
        <v>1</v>
      </c>
      <c r="L33" s="36">
        <f>I24/(I27*I28)</f>
        <v>0.08470115484529116</v>
      </c>
    </row>
    <row r="34" spans="2:12" ht="11.25">
      <c r="B34" s="21">
        <v>620</v>
      </c>
      <c r="C34" s="22">
        <v>38</v>
      </c>
      <c r="D34" s="26">
        <f t="shared" si="0"/>
        <v>384400</v>
      </c>
      <c r="E34" s="1">
        <f t="shared" si="1"/>
        <v>1444</v>
      </c>
      <c r="F34" s="4">
        <f t="shared" si="2"/>
        <v>23560</v>
      </c>
      <c r="H34" s="35">
        <v>254.48480000000018</v>
      </c>
      <c r="I34" s="36">
        <v>275.6736000000001</v>
      </c>
      <c r="K34" s="35">
        <f>L33</f>
        <v>0.08470115484529116</v>
      </c>
      <c r="L34" s="36">
        <v>1</v>
      </c>
    </row>
    <row r="35" spans="2:6" ht="12" thickBot="1">
      <c r="B35" s="23">
        <v>624</v>
      </c>
      <c r="C35" s="24">
        <v>66</v>
      </c>
      <c r="D35" s="27">
        <f t="shared" si="0"/>
        <v>389376</v>
      </c>
      <c r="E35" s="28">
        <f t="shared" si="1"/>
        <v>4356</v>
      </c>
      <c r="F35" s="5">
        <f t="shared" si="2"/>
        <v>41184</v>
      </c>
    </row>
    <row r="36" spans="2:6" ht="12" thickBot="1">
      <c r="B36" s="15">
        <f>SUM(B11:B35)</f>
        <v>7989</v>
      </c>
      <c r="C36" s="16">
        <f>SUM(C11:C35)</f>
        <v>1073</v>
      </c>
      <c r="D36" s="29">
        <f>SUM(D11:D35)</f>
        <v>3371599</v>
      </c>
      <c r="E36" s="30">
        <f>SUM(E11:E35)</f>
        <v>52945</v>
      </c>
      <c r="F36" s="31">
        <f>SUM(F11:F35)</f>
        <v>349250</v>
      </c>
    </row>
  </sheetData>
  <printOptions/>
  <pageMargins left="0.75" right="0.75" top="1" bottom="1" header="0.4921259845" footer="0.4921259845"/>
  <pageSetup horizontalDpi="300" verticalDpi="300" orientation="landscape" paperSize="9" r:id="rId1"/>
  <headerFooter alignWithMargins="0">
    <oddFooter>&amp;L0031.xls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kat. MDg VŠB-TU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0031</dc:title>
  <dc:subject>matematická statistika</dc:subject>
  <dc:creator>PaedDr. Vladislav Šmajstrla</dc:creator>
  <cp:keywords>charakteristiky statistického souboru</cp:keywords>
  <dc:description>soubor zadán lineární tabulkou</dc:description>
  <cp:lastModifiedBy>oti73</cp:lastModifiedBy>
  <cp:lastPrinted>2003-11-13T06:30:12Z</cp:lastPrinted>
  <dcterms:created xsi:type="dcterms:W3CDTF">2002-07-19T14:28:07Z</dcterms:created>
  <dcterms:modified xsi:type="dcterms:W3CDTF">2006-09-08T11:36:03Z</dcterms:modified>
  <cp:category>statistický soubor</cp:category>
  <cp:version/>
  <cp:contentType/>
  <cp:contentStatus/>
</cp:coreProperties>
</file>