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002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<sst xmlns="http://schemas.openxmlformats.org/spreadsheetml/2006/main" count="33" uniqueCount="30">
  <si>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Dvouvýběrový t-test s nerovností rozptylů</t>
  </si>
  <si>
    <t xml:space="preserve">mužů 21-50 letých na severní části země a u skupiny stejně starých mužů z jižní části. Naměřené výsledky viz v tabulce. </t>
  </si>
  <si>
    <t>Posuďte významnost rozdílu ve výsledcích.</t>
  </si>
  <si>
    <t>sever</t>
  </si>
  <si>
    <t>jih</t>
  </si>
  <si>
    <t>xp</t>
  </si>
  <si>
    <t>var</t>
  </si>
  <si>
    <t xml:space="preserve">odhad var </t>
  </si>
  <si>
    <t>F=</t>
  </si>
  <si>
    <t>&gt;</t>
  </si>
  <si>
    <t>F krit=</t>
  </si>
  <si>
    <t>nerovnost rozptylů</t>
  </si>
  <si>
    <t>hypotéza</t>
  </si>
  <si>
    <t>testovací kritérium</t>
  </si>
  <si>
    <t xml:space="preserve">kritická hodnota </t>
  </si>
  <si>
    <t>hypotéza zamítnuta</t>
  </si>
  <si>
    <t>Stř. hodnota</t>
  </si>
  <si>
    <t>Rozptyl</t>
  </si>
  <si>
    <t>Pozorování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</si>
  <si>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</si>
  <si>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</si>
  <si>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</si>
  <si>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</si>
  <si>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</si>
  <si>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</si>
  <si>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</si>
  <si>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 xml:space="preserve">Při antropologických měřeních obyvatelstva Egypta byla mimo jiné sledována šířka nosu (cm) u skupiny </t>
  </si>
  <si>
    <t>Reisenauer, př. 10, str. 84</t>
  </si>
  <si>
    <r>
      <t>T</t>
    </r>
    <r>
      <rPr>
        <sz val="8"/>
        <rFont val="Arial CE"/>
        <family val="0"/>
      </rPr>
      <t>=</t>
    </r>
  </si>
  <si>
    <r>
      <t>t</t>
    </r>
    <r>
      <rPr>
        <i/>
        <vertAlign val="subscript"/>
        <sz val="8"/>
        <rFont val="Arial CE"/>
        <family val="0"/>
      </rPr>
      <t>p</t>
    </r>
    <r>
      <rPr>
        <sz val="8"/>
        <rFont val="Arial CE"/>
        <family val="0"/>
      </rPr>
      <t>=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</si>
</sst>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7">
    <font>
      <sz val="8"/>
      <name val="Arial CE"/>
      <family val="0"/>
    </font>
    <font>
      <b/>
      <sz val="12"/>
      <color indexed="10"/>
      <name val="Book Antiqua"/>
      <family val="1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vertAlign val="subscript"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/>
    </xf>
    <xf numFmtId="0" fontId="3" fillId="0" borderId="5" xfId="0" applyFont="1" applyBorder="1" applyAlignment="1">
      <alignment horizontal="center"/>
    </xf>
    <xf numFmtId="0" fontId="0" fillId="3" borderId="5" xfId="0" applyFill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showGridLines="0" tabSelected="1" workbookViewId="0" topLeftCell="B1">
      <selection activeCell="H29" sqref="H29"/>
    </sheetView>
  </sheetViews>
  <sheetFormatPr defaultColWidth="9.140625" defaultRowHeight="12"/>
  <cols>
    <col min="2" max="2" width="9.7109375" style="0" customWidth="1"/>
    <col min="9" max="9" width="22.00390625" style="0" customWidth="1"/>
    <col min="10" max="10" width="12.8515625" style="0" bestFit="1" customWidth="1"/>
    <col min="11" max="11" width="12.140625" style="0" bestFit="1" customWidth="1"/>
  </cols>
  <sheetData>
    <row r="1" ht="11.25">
      <c r="J1" t="s">
        <v>27</v>
      </c>
    </row>
    <row r="2" spans="2:10" ht="16.5">
      <c r="B2" s="1" t="s">
        <v>0</v>
      </c>
      <c r="I2" s="26"/>
      <c r="J2" s="26"/>
    </row>
    <row r="4" ht="11.25">
      <c r="B4" s="3" t="s">
        <v>26</v>
      </c>
    </row>
    <row r="5" ht="11.25">
      <c r="B5" s="3" t="s">
        <v>1</v>
      </c>
    </row>
    <row r="6" ht="11.25">
      <c r="B6" s="3" t="s">
        <v>2</v>
      </c>
    </row>
    <row r="9" spans="3:4" ht="12" thickBot="1">
      <c r="C9" s="2" t="s">
        <v>3</v>
      </c>
      <c r="D9" s="2" t="s">
        <v>4</v>
      </c>
    </row>
    <row r="10" spans="2:9" ht="11.25">
      <c r="B10" s="2">
        <v>1</v>
      </c>
      <c r="C10" s="4">
        <v>3.6</v>
      </c>
      <c r="D10" s="5">
        <v>4.3</v>
      </c>
      <c r="G10" t="s">
        <v>5</v>
      </c>
      <c r="H10" s="6">
        <f>AVERAGE(C10:C30)</f>
        <v>3.580952380952381</v>
      </c>
      <c r="I10" s="6">
        <f>AVERAGE(D10:D32)</f>
        <v>3.9739130434782606</v>
      </c>
    </row>
    <row r="11" spans="2:9" ht="11.25">
      <c r="B11" s="2">
        <v>2</v>
      </c>
      <c r="C11" s="7">
        <v>4.1</v>
      </c>
      <c r="D11" s="8">
        <v>3.9</v>
      </c>
      <c r="G11" t="s">
        <v>6</v>
      </c>
      <c r="H11">
        <f>VARP(C10:C30)</f>
        <v>0.1129705215419474</v>
      </c>
      <c r="I11">
        <f>VARP(D10:D32)</f>
        <v>0.041058601134214265</v>
      </c>
    </row>
    <row r="12" spans="2:9" ht="11.25">
      <c r="B12" s="2">
        <v>3</v>
      </c>
      <c r="C12" s="7">
        <v>3.3</v>
      </c>
      <c r="D12" s="8">
        <v>4.3</v>
      </c>
      <c r="G12" t="s">
        <v>7</v>
      </c>
      <c r="H12">
        <f>H11*21/20</f>
        <v>0.11861904761904477</v>
      </c>
      <c r="I12">
        <f>I11*23/22</f>
        <v>0.042924901185769464</v>
      </c>
    </row>
    <row r="13" spans="2:4" ht="11.25">
      <c r="B13" s="2">
        <v>4</v>
      </c>
      <c r="C13" s="7">
        <v>3.4</v>
      </c>
      <c r="D13" s="8">
        <v>3.8</v>
      </c>
    </row>
    <row r="14" spans="2:13" ht="11.25">
      <c r="B14" s="2">
        <v>5</v>
      </c>
      <c r="C14" s="7">
        <v>3.7</v>
      </c>
      <c r="D14" s="8">
        <v>4.1</v>
      </c>
      <c r="M14" s="2"/>
    </row>
    <row r="15" spans="2:11" ht="11.25">
      <c r="B15" s="2">
        <v>6</v>
      </c>
      <c r="C15" s="7">
        <v>3.1</v>
      </c>
      <c r="D15" s="8">
        <v>4.2</v>
      </c>
      <c r="G15" s="9" t="s">
        <v>8</v>
      </c>
      <c r="H15" s="10">
        <f>H12/I12</f>
        <v>2.7634087520828015</v>
      </c>
      <c r="I15" s="11" t="s">
        <v>9</v>
      </c>
      <c r="J15" s="9" t="s">
        <v>10</v>
      </c>
      <c r="K15" s="10">
        <f>FINV(0.025,20,22)</f>
        <v>2.388982852752571</v>
      </c>
    </row>
    <row r="16" spans="2:9" ht="11.25">
      <c r="B16" s="2">
        <v>7</v>
      </c>
      <c r="C16" s="7">
        <v>4</v>
      </c>
      <c r="D16" s="8">
        <v>3.8</v>
      </c>
      <c r="I16" t="s">
        <v>11</v>
      </c>
    </row>
    <row r="17" spans="2:4" ht="11.25">
      <c r="B17" s="2">
        <v>8</v>
      </c>
      <c r="C17" s="7">
        <v>4</v>
      </c>
      <c r="D17" s="8">
        <v>3.9</v>
      </c>
    </row>
    <row r="18" spans="2:4" ht="11.25">
      <c r="B18" s="2">
        <v>9</v>
      </c>
      <c r="C18" s="7">
        <v>3.6</v>
      </c>
      <c r="D18" s="8">
        <v>3.8</v>
      </c>
    </row>
    <row r="19" spans="2:4" ht="12">
      <c r="B19" s="2">
        <v>10</v>
      </c>
      <c r="C19" s="7">
        <v>3</v>
      </c>
      <c r="D19" s="8">
        <v>3.8</v>
      </c>
    </row>
    <row r="20" spans="2:7" ht="12">
      <c r="B20" s="2">
        <v>11</v>
      </c>
      <c r="C20" s="7">
        <v>3.3</v>
      </c>
      <c r="D20" s="8">
        <v>4</v>
      </c>
      <c r="G20" t="s">
        <v>12</v>
      </c>
    </row>
    <row r="21" spans="2:4" ht="12">
      <c r="B21" s="2">
        <v>12</v>
      </c>
      <c r="C21" s="7">
        <v>3.7</v>
      </c>
      <c r="D21" s="8">
        <v>3.7</v>
      </c>
    </row>
    <row r="22" spans="2:7" ht="12">
      <c r="B22" s="2">
        <v>13</v>
      </c>
      <c r="C22" s="7">
        <v>4.3</v>
      </c>
      <c r="D22" s="8">
        <v>3.9</v>
      </c>
      <c r="G22" t="s">
        <v>13</v>
      </c>
    </row>
    <row r="23" spans="2:8" ht="12">
      <c r="B23" s="2">
        <v>14</v>
      </c>
      <c r="C23" s="7">
        <v>3.3</v>
      </c>
      <c r="D23" s="8">
        <v>4.4</v>
      </c>
      <c r="G23" s="25" t="s">
        <v>28</v>
      </c>
      <c r="H23" s="12">
        <f>ABS(H10-I10)/(H11/20+I11/22)^(1/2)</f>
        <v>4.5330406016896685</v>
      </c>
    </row>
    <row r="24" spans="2:4" ht="12">
      <c r="B24" s="2">
        <v>15</v>
      </c>
      <c r="C24" s="7">
        <v>3.4</v>
      </c>
      <c r="D24" s="8">
        <v>3.7</v>
      </c>
    </row>
    <row r="25" spans="2:4" ht="11.25">
      <c r="B25" s="2">
        <v>16</v>
      </c>
      <c r="C25" s="7">
        <v>3.4</v>
      </c>
      <c r="D25" s="8">
        <v>3.8</v>
      </c>
    </row>
    <row r="26" spans="2:4" ht="11.25">
      <c r="B26" s="2">
        <v>17</v>
      </c>
      <c r="C26" s="7">
        <v>3.3</v>
      </c>
      <c r="D26" s="8">
        <v>3.9</v>
      </c>
    </row>
    <row r="27" spans="2:4" ht="12">
      <c r="B27" s="2">
        <v>18</v>
      </c>
      <c r="C27" s="7">
        <v>3.6</v>
      </c>
      <c r="D27" s="8">
        <v>3.9</v>
      </c>
    </row>
    <row r="28" spans="2:8" ht="12">
      <c r="B28" s="2">
        <v>19</v>
      </c>
      <c r="C28" s="7">
        <v>4</v>
      </c>
      <c r="D28" s="8">
        <v>4</v>
      </c>
      <c r="G28" s="25" t="s">
        <v>29</v>
      </c>
      <c r="H28" s="12">
        <f>(TINV(0.05,20)*H11*22+TINV(0.05,22)*I11*20)/(H11*22+I11*20)</f>
        <v>2.0829608059727174</v>
      </c>
    </row>
    <row r="29" spans="2:4" ht="12">
      <c r="B29" s="2">
        <v>20</v>
      </c>
      <c r="C29" s="7">
        <v>3.4</v>
      </c>
      <c r="D29" s="8">
        <v>4.1</v>
      </c>
    </row>
    <row r="30" spans="2:7" ht="12.75" thickBot="1">
      <c r="B30" s="2">
        <v>21</v>
      </c>
      <c r="C30" s="13">
        <v>3.7</v>
      </c>
      <c r="D30" s="8">
        <v>3.8</v>
      </c>
      <c r="G30" s="14" t="s">
        <v>14</v>
      </c>
    </row>
    <row r="31" spans="2:4" ht="11.25">
      <c r="B31" s="2">
        <v>22</v>
      </c>
      <c r="C31" s="15"/>
      <c r="D31" s="8">
        <v>4</v>
      </c>
    </row>
    <row r="32" spans="2:4" ht="12" thickBot="1">
      <c r="B32" s="2">
        <v>23</v>
      </c>
      <c r="C32" s="15"/>
      <c r="D32" s="16">
        <v>4.3</v>
      </c>
    </row>
    <row r="33" ht="12">
      <c r="D33" s="15"/>
    </row>
    <row r="34" ht="12">
      <c r="I34" s="17" t="s">
        <v>15</v>
      </c>
    </row>
    <row r="36" ht="11.25">
      <c r="G36" s="18" t="s">
        <v>0</v>
      </c>
    </row>
    <row r="37" ht="12" thickBot="1"/>
    <row r="38" spans="7:9" ht="12" thickBot="1">
      <c r="G38" s="19"/>
      <c r="H38" s="19" t="s">
        <v>3</v>
      </c>
      <c r="I38" s="20" t="s">
        <v>4</v>
      </c>
    </row>
    <row r="39" spans="7:9" ht="11.25">
      <c r="G39" s="21" t="s">
        <v>16</v>
      </c>
      <c r="H39" s="21">
        <v>3.580952380952381</v>
      </c>
      <c r="I39" s="22">
        <v>3.9739130434782606</v>
      </c>
    </row>
    <row r="40" spans="7:9" ht="11.25">
      <c r="G40" s="21" t="s">
        <v>17</v>
      </c>
      <c r="H40" s="21">
        <v>0.11861904761904327</v>
      </c>
      <c r="I40" s="22">
        <v>0.04292490118577193</v>
      </c>
    </row>
    <row r="41" spans="7:9" ht="11.25">
      <c r="G41" s="21" t="s">
        <v>18</v>
      </c>
      <c r="H41" s="21">
        <v>21</v>
      </c>
      <c r="I41" s="22">
        <v>23</v>
      </c>
    </row>
    <row r="42" spans="7:9" ht="11.25">
      <c r="G42" s="21" t="s">
        <v>19</v>
      </c>
      <c r="H42" s="21">
        <v>0</v>
      </c>
      <c r="I42" s="22"/>
    </row>
    <row r="43" spans="7:9" ht="11.25">
      <c r="G43" s="21" t="s">
        <v>20</v>
      </c>
      <c r="H43" s="21">
        <v>32</v>
      </c>
      <c r="I43" s="22"/>
    </row>
    <row r="44" spans="7:9" ht="11.25">
      <c r="G44" s="21" t="s">
        <v>21</v>
      </c>
      <c r="H44" s="21">
        <v>-4.533040601689658</v>
      </c>
      <c r="I44" s="22"/>
    </row>
    <row r="45" spans="7:9" ht="11.25">
      <c r="G45" s="21" t="s">
        <v>22</v>
      </c>
      <c r="H45" s="21">
        <v>3.838582978385128E-05</v>
      </c>
      <c r="I45" s="22"/>
    </row>
    <row r="46" spans="7:9" ht="11.25">
      <c r="G46" s="21" t="s">
        <v>23</v>
      </c>
      <c r="H46" s="21">
        <v>1.6938884073169902</v>
      </c>
      <c r="I46" s="22"/>
    </row>
    <row r="47" spans="7:9" ht="11.25">
      <c r="G47" s="21" t="s">
        <v>24</v>
      </c>
      <c r="H47" s="21">
        <v>7.677165956770257E-05</v>
      </c>
      <c r="I47" s="22"/>
    </row>
    <row r="48" spans="7:9" ht="12" thickBot="1">
      <c r="G48" s="23" t="s">
        <v>25</v>
      </c>
      <c r="H48" s="23">
        <v>2.0369316189317033</v>
      </c>
      <c r="I48" s="24"/>
    </row>
  </sheetData>
  <mergeCells count="1">
    <mergeCell ref="I2:J2"/>
  </mergeCells>
  <printOptions/>
  <pageMargins left="0.75" right="0.75" top="1" bottom="1" header="0.4921259845" footer="0.4921259845"/>
  <pageSetup horizontalDpi="180" verticalDpi="180" orientation="landscape" paperSize="9" r:id="rId7"/>
  <headerFooter alignWithMargins="0">
    <oddFooter>&amp;L0022.xls</oddFooter>
  </headerFooter>
  <legacyDrawing r:id="rId6"/>
  <oleObjects>
    <oleObject progId="Equation.3" shapeId="1412461" r:id="rId1"/>
    <oleObject progId="Equation.3" shapeId="1412468" r:id="rId2"/>
    <oleObject progId="Equation.3" shapeId="1412469" r:id="rId3"/>
    <oleObject progId="Equation.DSMT4" shapeId="1231996" r:id="rId4"/>
    <oleObject progId="Equation.DSMT4" shapeId="123787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</dc:title>
  <dc:subject>matematická statistika</dc:subject>
  <dc:creator>Vladislav Šmajstrla</dc:creator>
  <cp:keywords/>
  <dc:description>t-test (nerovnost rozptylů)</dc:description>
  <cp:lastModifiedBy>oti73</cp:lastModifiedBy>
  <cp:lastPrinted>2003-11-12T12:42:08Z</cp:lastPrinted>
  <dcterms:created xsi:type="dcterms:W3CDTF">2002-04-26T11:08:12Z</dcterms:created>
  <dcterms:modified xsi:type="dcterms:W3CDTF">2006-09-08T11:10:27Z</dcterms:modified>
  <cp:category>testy průměrů</cp:category>
  <cp:version/>
  <cp:contentType/>
  <cp:contentStatus/>
</cp:coreProperties>
</file>