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3275" activeTab="0"/>
  </bookViews>
  <sheets>
    <sheet name="0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<sst xmlns="http://schemas.openxmlformats.org/spreadsheetml/2006/main" count="32" uniqueCount="30">
  <si>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Odběratel dostává zářivky od dvou dodavatelů. Při hodnocení kvality zářivek se sleduje také </t>
  </si>
  <si>
    <t>počet zapojení, který snesou zářivky bez poškození. Zkoušky výrobků vedly k těmto výsledkům:</t>
  </si>
  <si>
    <t>dodav A</t>
  </si>
  <si>
    <t>dodav B</t>
  </si>
  <si>
    <t>Dvouvýběrový t-test s rovností rozptylů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</si>
  <si>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</si>
  <si>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</si>
  <si>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</si>
  <si>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</si>
  <si>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</si>
  <si>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</si>
  <si>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</si>
  <si>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</si>
  <si>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</si>
  <si>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</si>
  <si>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</si>
  <si>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t krit = TINV (0,05; 15+9-2) =</t>
  </si>
  <si>
    <t>xp=</t>
  </si>
  <si>
    <t>var=</t>
  </si>
  <si>
    <t>kontrolní výpočet</t>
  </si>
  <si>
    <t>odhad var=</t>
  </si>
  <si>
    <t>F=</t>
  </si>
  <si>
    <t>&lt;</t>
  </si>
  <si>
    <t>F krit=</t>
  </si>
  <si>
    <t>rovnost rozptylů</t>
  </si>
  <si>
    <t>(odhad var A) / ( odhad var B)</t>
  </si>
  <si>
    <t>FINV(0,025 ; 14 ; 8)</t>
  </si>
  <si>
    <t>nn1</t>
  </si>
  <si>
    <t>nn2</t>
  </si>
  <si>
    <t>Pavelka, Doležalová, př. 10.3.2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</si>
</sst>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8"/>
      <name val="Arial CE"/>
      <family val="0"/>
    </font>
    <font>
      <b/>
      <sz val="8"/>
      <color indexed="12"/>
      <name val="Arial CE"/>
      <family val="2"/>
    </font>
    <font>
      <b/>
      <sz val="12"/>
      <color indexed="10"/>
      <name val="Book Antiqua"/>
      <family val="1"/>
    </font>
    <font>
      <i/>
      <sz val="8"/>
      <name val="Arial CE"/>
      <family val="0"/>
    </font>
    <font>
      <b/>
      <sz val="8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1962150</xdr:colOff>
      <xdr:row>22</xdr:row>
      <xdr:rowOff>66675</xdr:rowOff>
    </xdr:from>
    <xdr:to>
      <xdr:col>9</xdr:col>
      <xdr:colOff>295275</xdr:colOff>
      <xdr:row>22</xdr:row>
      <xdr:rowOff>66675</xdr:rowOff>
    </xdr:to>
    <xdr:sp>
      <xdr:nvSpPr>
        <xdr:cNvPr id="1" name="Line 1"/>
        <xdr:cNvSpPr>
          <a:spLocks/>
        </xdr:cNvSpPr>
      </xdr:nvSpPr>
      <xdr:spPr>
        <a:xfrm>
          <a:off x="6191250" y="3362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57150</xdr:rowOff>
    </xdr:from>
    <xdr:to>
      <xdr:col>9</xdr:col>
      <xdr:colOff>285750</xdr:colOff>
      <xdr:row>22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6791325" y="3067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133350</xdr:rowOff>
    </xdr:from>
    <xdr:to>
      <xdr:col>3</xdr:col>
      <xdr:colOff>285750</xdr:colOff>
      <xdr:row>29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466850" y="4152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28</xdr:row>
      <xdr:rowOff>47625</xdr:rowOff>
    </xdr:from>
    <xdr:to>
      <xdr:col>7</xdr:col>
      <xdr:colOff>304800</xdr:colOff>
      <xdr:row>30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3924300" y="4210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66675</xdr:rowOff>
    </xdr:from>
    <xdr:to>
      <xdr:col>11</xdr:col>
      <xdr:colOff>133350</xdr:colOff>
      <xdr:row>15</xdr:row>
      <xdr:rowOff>66675</xdr:rowOff>
    </xdr:to>
    <xdr:sp>
      <xdr:nvSpPr>
        <xdr:cNvPr id="5" name="Line 7"/>
        <xdr:cNvSpPr>
          <a:spLocks/>
        </xdr:cNvSpPr>
      </xdr:nvSpPr>
      <xdr:spPr>
        <a:xfrm>
          <a:off x="7372350" y="2333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123825</xdr:colOff>
      <xdr:row>15</xdr:row>
      <xdr:rowOff>66675</xdr:rowOff>
    </xdr:from>
    <xdr:to>
      <xdr:col>11</xdr:col>
      <xdr:colOff>123825</xdr:colOff>
      <xdr:row>27</xdr:row>
      <xdr:rowOff>47625</xdr:rowOff>
    </xdr:to>
    <xdr:sp>
      <xdr:nvSpPr>
        <xdr:cNvPr id="6" name="Line 8"/>
        <xdr:cNvSpPr>
          <a:spLocks/>
        </xdr:cNvSpPr>
      </xdr:nvSpPr>
      <xdr:spPr>
        <a:xfrm>
          <a:off x="7848600" y="233362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352425</xdr:colOff>
      <xdr:row>27</xdr:row>
      <xdr:rowOff>28575</xdr:rowOff>
    </xdr:from>
    <xdr:to>
      <xdr:col>11</xdr:col>
      <xdr:colOff>123825</xdr:colOff>
      <xdr:row>27</xdr:row>
      <xdr:rowOff>28575</xdr:rowOff>
    </xdr:to>
    <xdr:sp>
      <xdr:nvSpPr>
        <xdr:cNvPr id="7" name="Line 9"/>
        <xdr:cNvSpPr>
          <a:spLocks/>
        </xdr:cNvSpPr>
      </xdr:nvSpPr>
      <xdr:spPr>
        <a:xfrm flipH="1">
          <a:off x="7467600" y="4048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6"/>
  <sheetViews>
    <sheetView showGridLines="0" tabSelected="1" workbookViewId="0" topLeftCell="A1">
      <selection activeCell="N16" sqref="N16"/>
    </sheetView>
  </sheetViews>
  <sheetFormatPr defaultColWidth="9.140625" defaultRowHeight="12"/>
  <cols>
    <col min="1" max="1" width="3.421875" style="0" customWidth="1"/>
    <col min="2" max="2" width="5.140625" style="0" customWidth="1"/>
    <col min="9" max="9" width="34.140625" style="1" bestFit="1" customWidth="1"/>
  </cols>
  <sheetData>
    <row r="1" ht="11.25">
      <c r="K1" t="s">
        <v>29</v>
      </c>
    </row>
    <row r="3" spans="3:9" ht="11.25">
      <c r="C3" s="2" t="s">
        <v>0</v>
      </c>
      <c r="D3" s="2"/>
      <c r="E3" s="2"/>
      <c r="F3" s="2"/>
      <c r="G3" s="2"/>
      <c r="H3" s="2"/>
      <c r="I3" s="2"/>
    </row>
    <row r="4" spans="3:9" ht="11.25">
      <c r="C4" s="2" t="s">
        <v>1</v>
      </c>
      <c r="D4" s="2"/>
      <c r="E4" s="2"/>
      <c r="F4" s="2"/>
      <c r="G4" s="2"/>
      <c r="H4" s="2"/>
      <c r="I4" s="2"/>
    </row>
    <row r="6" ht="12" thickBot="1"/>
    <row r="7" spans="4:9" ht="17.25" thickBot="1">
      <c r="D7" s="3" t="s">
        <v>2</v>
      </c>
      <c r="F7" s="3" t="s">
        <v>3</v>
      </c>
      <c r="I7" s="4" t="s">
        <v>4</v>
      </c>
    </row>
    <row r="8" spans="3:6" ht="12" thickBot="1">
      <c r="C8" s="1">
        <v>1</v>
      </c>
      <c r="D8" s="5">
        <v>2139</v>
      </c>
      <c r="F8" s="5">
        <v>1947</v>
      </c>
    </row>
    <row r="9" spans="3:11" ht="11.25">
      <c r="C9" s="1">
        <v>2</v>
      </c>
      <c r="D9" s="6">
        <v>2041</v>
      </c>
      <c r="F9" s="6">
        <v>1602</v>
      </c>
      <c r="I9" s="7"/>
      <c r="J9" s="8" t="s">
        <v>2</v>
      </c>
      <c r="K9" s="9" t="s">
        <v>3</v>
      </c>
    </row>
    <row r="10" spans="3:11" ht="11.25">
      <c r="C10" s="1">
        <v>3</v>
      </c>
      <c r="D10" s="6">
        <v>1968</v>
      </c>
      <c r="F10" s="6">
        <v>1906</v>
      </c>
      <c r="I10" s="10" t="s">
        <v>5</v>
      </c>
      <c r="J10" s="11">
        <v>1998.8</v>
      </c>
      <c r="K10" s="12">
        <v>1946.4444444444443</v>
      </c>
    </row>
    <row r="11" spans="3:11" ht="11.25">
      <c r="C11" s="1">
        <v>4</v>
      </c>
      <c r="D11" s="6">
        <v>1903</v>
      </c>
      <c r="F11" s="6">
        <v>2031</v>
      </c>
      <c r="I11" s="10" t="s">
        <v>6</v>
      </c>
      <c r="J11" s="11">
        <v>27262.17142857132</v>
      </c>
      <c r="K11" s="12">
        <v>26498.527777777985</v>
      </c>
    </row>
    <row r="12" spans="3:11" ht="11.25">
      <c r="C12" s="1">
        <v>5</v>
      </c>
      <c r="D12" s="6">
        <v>1952</v>
      </c>
      <c r="F12" s="6">
        <v>2072</v>
      </c>
      <c r="I12" s="10" t="s">
        <v>7</v>
      </c>
      <c r="J12" s="11">
        <v>15</v>
      </c>
      <c r="K12" s="12">
        <v>9</v>
      </c>
    </row>
    <row r="13" spans="3:11" ht="11.25">
      <c r="C13" s="1">
        <v>6</v>
      </c>
      <c r="D13" s="6">
        <v>1980</v>
      </c>
      <c r="F13" s="6">
        <v>1812</v>
      </c>
      <c r="I13" s="10" t="s">
        <v>8</v>
      </c>
      <c r="J13" s="11">
        <v>26984.482828282835</v>
      </c>
      <c r="K13" s="12"/>
    </row>
    <row r="14" spans="3:11" ht="11.25">
      <c r="C14" s="1">
        <v>7</v>
      </c>
      <c r="D14" s="6">
        <v>2089</v>
      </c>
      <c r="F14" s="6">
        <v>1942</v>
      </c>
      <c r="I14" s="10" t="s">
        <v>9</v>
      </c>
      <c r="J14" s="11">
        <v>0</v>
      </c>
      <c r="K14" s="12"/>
    </row>
    <row r="15" spans="3:11" ht="12" thickBot="1">
      <c r="C15" s="1">
        <v>8</v>
      </c>
      <c r="D15" s="6">
        <v>1915</v>
      </c>
      <c r="F15" s="6">
        <v>2074</v>
      </c>
      <c r="I15" s="10" t="s">
        <v>10</v>
      </c>
      <c r="J15" s="11">
        <v>22</v>
      </c>
      <c r="K15" s="12"/>
    </row>
    <row r="16" spans="3:11" ht="12" thickBot="1">
      <c r="C16" s="1">
        <v>9</v>
      </c>
      <c r="D16" s="6">
        <v>2389</v>
      </c>
      <c r="F16" s="6">
        <v>2132</v>
      </c>
      <c r="I16" s="10" t="s">
        <v>11</v>
      </c>
      <c r="J16" s="13">
        <v>0.7559045965462827</v>
      </c>
      <c r="K16" s="12"/>
    </row>
    <row r="17" spans="3:11" ht="11.25">
      <c r="C17" s="1">
        <v>10</v>
      </c>
      <c r="D17" s="6">
        <v>2163</v>
      </c>
      <c r="I17" s="10" t="s">
        <v>12</v>
      </c>
      <c r="J17" s="11">
        <v>0.22886221075637309</v>
      </c>
      <c r="K17" s="12"/>
    </row>
    <row r="18" spans="3:11" ht="11.25">
      <c r="C18" s="1">
        <v>11</v>
      </c>
      <c r="D18" s="6">
        <v>2072</v>
      </c>
      <c r="I18" s="10" t="s">
        <v>13</v>
      </c>
      <c r="J18" s="11">
        <v>1.717144186841324</v>
      </c>
      <c r="K18" s="12"/>
    </row>
    <row r="19" spans="3:11" ht="12" thickBot="1">
      <c r="C19" s="1">
        <v>12</v>
      </c>
      <c r="D19" s="6">
        <v>1712</v>
      </c>
      <c r="I19" s="10" t="s">
        <v>14</v>
      </c>
      <c r="J19" s="11">
        <v>0.45772442151274617</v>
      </c>
      <c r="K19" s="12"/>
    </row>
    <row r="20" spans="3:11" ht="12" thickBot="1">
      <c r="C20" s="1">
        <v>13</v>
      </c>
      <c r="D20" s="6">
        <v>2018</v>
      </c>
      <c r="I20" s="14" t="s">
        <v>15</v>
      </c>
      <c r="J20" s="13">
        <v>2.0738752937177196</v>
      </c>
      <c r="K20" s="15"/>
    </row>
    <row r="21" spans="3:4" ht="11.25">
      <c r="C21" s="1">
        <v>14</v>
      </c>
      <c r="D21" s="6">
        <v>1792</v>
      </c>
    </row>
    <row r="22" spans="3:4" ht="11.25">
      <c r="C22" s="1">
        <v>15</v>
      </c>
      <c r="D22" s="6">
        <v>1849</v>
      </c>
    </row>
    <row r="23" ht="11.25">
      <c r="I23" s="16" t="s">
        <v>16</v>
      </c>
    </row>
    <row r="24" spans="3:6" ht="11.25">
      <c r="C24" t="s">
        <v>17</v>
      </c>
      <c r="D24">
        <f>AVERAGE(D8:D22)</f>
        <v>1998.8</v>
      </c>
      <c r="F24">
        <f>AVERAGE(F8:F16)</f>
        <v>1946.4444444444443</v>
      </c>
    </row>
    <row r="25" spans="3:8" ht="11.25">
      <c r="C25" t="s">
        <v>18</v>
      </c>
      <c r="D25">
        <f>VARP(D8:D22)</f>
        <v>25444.693333333333</v>
      </c>
      <c r="F25">
        <f>VARP(F8:F16)</f>
        <v>23554.246913580246</v>
      </c>
      <c r="G25" s="20" t="s">
        <v>19</v>
      </c>
      <c r="H25" s="20"/>
    </row>
    <row r="26" spans="3:9" ht="11.25">
      <c r="C26" t="s">
        <v>20</v>
      </c>
      <c r="D26">
        <f>D25*15/14</f>
        <v>27262.171428571426</v>
      </c>
      <c r="F26">
        <f>F25*9/8</f>
        <v>26498.527777777777</v>
      </c>
      <c r="I26"/>
    </row>
    <row r="28" spans="3:8" ht="11.25">
      <c r="C28" s="17" t="s">
        <v>21</v>
      </c>
      <c r="D28" s="18">
        <f>D26/F26</f>
        <v>1.028818342558414</v>
      </c>
      <c r="E28" s="21" t="s">
        <v>22</v>
      </c>
      <c r="F28" s="22"/>
      <c r="G28" s="17" t="s">
        <v>23</v>
      </c>
      <c r="H28" s="18">
        <f>FINV(0.025,14,8)</f>
        <v>4.129665264720481</v>
      </c>
    </row>
    <row r="29" spans="5:6" ht="11.25">
      <c r="E29" s="20" t="s">
        <v>24</v>
      </c>
      <c r="F29" s="20"/>
    </row>
    <row r="31" ht="11.25">
      <c r="D31" t="s">
        <v>25</v>
      </c>
    </row>
    <row r="32" ht="11.25">
      <c r="H32" t="s">
        <v>26</v>
      </c>
    </row>
    <row r="33" spans="3:12" ht="11.25">
      <c r="C33" t="s">
        <v>27</v>
      </c>
      <c r="D33">
        <v>15</v>
      </c>
      <c r="L33">
        <f>TINV(0.05,22)</f>
        <v>2.0738730583156064</v>
      </c>
    </row>
    <row r="34" spans="3:4" ht="11.25">
      <c r="C34" t="s">
        <v>28</v>
      </c>
      <c r="D34">
        <v>9</v>
      </c>
    </row>
    <row r="35" ht="11.25">
      <c r="I35" s="19"/>
    </row>
    <row r="36" ht="11.25">
      <c r="I36" s="19"/>
    </row>
  </sheetData>
  <mergeCells count="3">
    <mergeCell ref="G25:H25"/>
    <mergeCell ref="E28:F28"/>
    <mergeCell ref="E29:F29"/>
  </mergeCells>
  <printOptions/>
  <pageMargins left="0.75" right="0.75" top="1" bottom="1" header="0.4921259845" footer="0.4921259845"/>
  <pageSetup horizontalDpi="180" verticalDpi="180" orientation="landscape" paperSize="9" r:id="rId5"/>
  <headerFooter alignWithMargins="0">
    <oddFooter>&amp;L0021.xls</oddFooter>
  </headerFooter>
  <drawing r:id="rId4"/>
  <legacyDrawing r:id="rId3"/>
  <oleObjects>
    <oleObject progId="Equation.3" shapeId="460590" r:id="rId1"/>
    <oleObject progId="Equation.3" shapeId="4605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0021</dc:title>
  <dc:subject>matematická statistika</dc:subject>
  <dc:creator>Vladislav Šmajstrla</dc:creator>
  <cp:keywords>parametrické testy</cp:keywords>
  <dc:description>t-test (rovnost rozptylů)</dc:description>
  <cp:lastModifiedBy>oti73</cp:lastModifiedBy>
  <cp:lastPrinted>2003-11-12T12:40:10Z</cp:lastPrinted>
  <dcterms:created xsi:type="dcterms:W3CDTF">2002-04-26T06:54:25Z</dcterms:created>
  <dcterms:modified xsi:type="dcterms:W3CDTF">2006-09-08T11:10:13Z</dcterms:modified>
  <cp:category/>
  <cp:version/>
  <cp:contentType/>
  <cp:contentStatus/>
</cp:coreProperties>
</file>