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25" tabRatio="721" activeTab="1"/>
  </bookViews>
  <sheets>
    <sheet name="Poisson" sheetId="1" r:id="rId1"/>
    <sheet name="normdist" sheetId="2" r:id="rId2"/>
    <sheet name="Kolmogorov-Smirnov" sheetId="3" r:id="rId3"/>
    <sheet name="t-rozdělení" sheetId="4" r:id="rId4"/>
    <sheet name="F - rozdělení" sheetId="5" r:id="rId5"/>
    <sheet name="chí kvadrát" sheetId="6" r:id="rId6"/>
    <sheet name="Grubbs+Dixon" sheetId="7" r:id="rId7"/>
    <sheet name="korel. koef" sheetId="8" r:id="rId8"/>
  </sheets>
  <definedNames/>
  <calcPr fullCalcOnLoad="1"/>
</workbook>
</file>

<file path=xl/sharedStrings.xml><?xml version="1.0" encoding="utf-8"?>
<sst xmlns="http://schemas.openxmlformats.org/spreadsheetml/2006/main" count="44" uniqueCount="31">
  <si>
    <t>t</t>
  </si>
  <si>
    <t>p</t>
  </si>
  <si>
    <t>Kritické hodnoty F rozdělení</t>
  </si>
  <si>
    <t>pravděpodobnost</t>
  </si>
  <si>
    <t>stupně volnosti pro větší rozptyl (v čitateli)</t>
  </si>
  <si>
    <t>stupně volnosti pro menší rozptyl (ve jmenovateli)</t>
  </si>
  <si>
    <t>n</t>
  </si>
  <si>
    <t>tkrit = tinv(pst;volnost)=tinv(p;n)</t>
  </si>
  <si>
    <t>kritické hodnoty  t - rozdělení</t>
  </si>
  <si>
    <t>Kritické hodnoty Kolmogorovova - Smirnovova testu dobré shody</t>
  </si>
  <si>
    <t>n   \  p</t>
  </si>
  <si>
    <r>
      <t>D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(p) pro jeden výběr</t>
    </r>
  </si>
  <si>
    <r>
      <t>D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(p) pro dva výběry</t>
    </r>
  </si>
  <si>
    <t>&gt; 40</t>
  </si>
  <si>
    <t>n  \  p</t>
  </si>
  <si>
    <t>Kritické hodnoty veličiny chí kvadrát</t>
  </si>
  <si>
    <t>CHIINV(p;n)</t>
  </si>
  <si>
    <r>
      <t xml:space="preserve">Kritické hodnoty </t>
    </r>
    <r>
      <rPr>
        <b/>
        <i/>
        <sz val="10"/>
        <color indexed="12"/>
        <rFont val="Arial"/>
        <family val="2"/>
      </rPr>
      <t>T</t>
    </r>
    <r>
      <rPr>
        <b/>
        <i/>
        <vertAlign val="subscript"/>
        <sz val="10"/>
        <color indexed="12"/>
        <rFont val="Arial"/>
        <family val="2"/>
      </rPr>
      <t xml:space="preserve">n;p </t>
    </r>
    <r>
      <rPr>
        <b/>
        <i/>
        <sz val="10"/>
        <color indexed="12"/>
        <rFont val="Arial"/>
        <family val="2"/>
      </rPr>
      <t>= T</t>
    </r>
    <r>
      <rPr>
        <b/>
        <vertAlign val="subscript"/>
        <sz val="10"/>
        <color indexed="12"/>
        <rFont val="Arial"/>
        <family val="2"/>
      </rPr>
      <t>1;</t>
    </r>
    <r>
      <rPr>
        <b/>
        <i/>
        <vertAlign val="subscript"/>
        <sz val="10"/>
        <color indexed="12"/>
        <rFont val="Arial"/>
        <family val="2"/>
      </rPr>
      <t>p</t>
    </r>
    <r>
      <rPr>
        <b/>
        <i/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pro Grubbsův test</t>
    </r>
  </si>
  <si>
    <r>
      <t xml:space="preserve">Kritické hodnoty </t>
    </r>
    <r>
      <rPr>
        <b/>
        <i/>
        <sz val="10"/>
        <color indexed="12"/>
        <rFont val="Arial"/>
        <family val="2"/>
      </rPr>
      <t>Q</t>
    </r>
    <r>
      <rPr>
        <b/>
        <i/>
        <vertAlign val="subscript"/>
        <sz val="10"/>
        <color indexed="12"/>
        <rFont val="Arial"/>
        <family val="2"/>
      </rPr>
      <t xml:space="preserve">n;p </t>
    </r>
    <r>
      <rPr>
        <b/>
        <i/>
        <sz val="10"/>
        <color indexed="12"/>
        <rFont val="Arial"/>
        <family val="2"/>
      </rPr>
      <t>= Q</t>
    </r>
    <r>
      <rPr>
        <b/>
        <vertAlign val="subscript"/>
        <sz val="10"/>
        <color indexed="12"/>
        <rFont val="Arial"/>
        <family val="2"/>
      </rPr>
      <t>1;</t>
    </r>
    <r>
      <rPr>
        <b/>
        <i/>
        <vertAlign val="subscript"/>
        <sz val="10"/>
        <color indexed="12"/>
        <rFont val="Arial"/>
        <family val="2"/>
      </rPr>
      <t>p</t>
    </r>
    <r>
      <rPr>
        <b/>
        <i/>
        <sz val="10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pro Dixonův test</t>
    </r>
  </si>
  <si>
    <t>n \  p</t>
  </si>
  <si>
    <t>hladina významnosti</t>
  </si>
  <si>
    <t>stupňů volnosti</t>
  </si>
  <si>
    <t>(Reisenauer)</t>
  </si>
  <si>
    <t>Frekvenční funkce Poissonova  rozložení</t>
  </si>
  <si>
    <r>
      <t xml:space="preserve">x  \ </t>
    </r>
    <r>
      <rPr>
        <sz val="8"/>
        <rFont val="Arial"/>
        <family val="2"/>
      </rPr>
      <t>λ</t>
    </r>
  </si>
  <si>
    <r>
      <t xml:space="preserve">=Poisson(x; </t>
    </r>
    <r>
      <rPr>
        <sz val="12"/>
        <rFont val="Arial"/>
        <family val="2"/>
      </rPr>
      <t>λ</t>
    </r>
    <r>
      <rPr>
        <sz val="12"/>
        <rFont val="Arial CE"/>
        <family val="0"/>
      </rPr>
      <t>;0)</t>
    </r>
  </si>
  <si>
    <r>
      <t xml:space="preserve">=poisson(x; </t>
    </r>
    <r>
      <rPr>
        <b/>
        <sz val="12"/>
        <rFont val="Arial"/>
        <family val="2"/>
      </rPr>
      <t>λ; 0</t>
    </r>
    <r>
      <rPr>
        <b/>
        <sz val="12"/>
        <rFont val="Arial CE"/>
        <family val="0"/>
      </rPr>
      <t>)</t>
    </r>
  </si>
  <si>
    <r>
      <t>Kritické hodnoty výběrového koeficientu korelace r</t>
    </r>
    <r>
      <rPr>
        <b/>
        <vertAlign val="subscript"/>
        <sz val="10"/>
        <color indexed="12"/>
        <rFont val="Verdana"/>
        <family val="2"/>
      </rPr>
      <t>p</t>
    </r>
  </si>
  <si>
    <t>Distribuční funkce normovaného normálního rozložení</t>
  </si>
  <si>
    <r>
      <t>F</t>
    </r>
    <r>
      <rPr>
        <b/>
        <sz val="10"/>
        <rFont val="Arial CE"/>
        <family val="2"/>
      </rPr>
      <t>(t) = normsdist(t)</t>
    </r>
  </si>
  <si>
    <r>
      <t>F</t>
    </r>
    <r>
      <rPr>
        <b/>
        <sz val="10"/>
        <rFont val="Arial CE"/>
        <family val="2"/>
      </rPr>
      <t xml:space="preserve">(-t) = 1 - </t>
    </r>
    <r>
      <rPr>
        <b/>
        <sz val="10"/>
        <rFont val="Symbol"/>
        <family val="1"/>
      </rPr>
      <t>F</t>
    </r>
    <r>
      <rPr>
        <b/>
        <sz val="10"/>
        <rFont val="Arial CE"/>
        <family val="2"/>
      </rPr>
      <t>(t)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</si>
</sst>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000"/>
    <numFmt numFmtId="178" formatCode="#,##0.0000"/>
  </numFmts>
  <fonts count="22">
    <font>
      <sz val="8"/>
      <name val="Arial CE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vertAlign val="subscript"/>
      <sz val="10"/>
      <name val="Arial CE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vertAlign val="subscript"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i/>
      <sz val="8"/>
      <name val="Arial CE"/>
      <family val="2"/>
    </font>
    <font>
      <sz val="8"/>
      <name val="Arial"/>
      <family val="2"/>
    </font>
    <font>
      <sz val="10"/>
      <name val="Abadi MT Condensed Light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2"/>
      <name val="Verdana"/>
      <family val="2"/>
    </font>
    <font>
      <b/>
      <vertAlign val="subscript"/>
      <sz val="10"/>
      <color indexed="12"/>
      <name val="Verdana"/>
      <family val="2"/>
    </font>
    <font>
      <b/>
      <sz val="10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176" fontId="0" fillId="0" borderId="7" xfId="0" applyNumberFormat="1" applyFont="1" applyBorder="1" applyAlignment="1">
      <alignment horizontal="center"/>
    </xf>
    <xf numFmtId="176" fontId="0" fillId="0" borderId="22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 horizontal="center"/>
    </xf>
    <xf numFmtId="176" fontId="0" fillId="0" borderId="27" xfId="0" applyNumberFormat="1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2" fontId="3" fillId="3" borderId="29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2" fontId="3" fillId="4" borderId="13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40" xfId="0" applyNumberFormat="1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172" fontId="3" fillId="2" borderId="14" xfId="0" applyNumberFormat="1" applyFont="1" applyFill="1" applyBorder="1" applyAlignment="1">
      <alignment horizontal="center"/>
    </xf>
    <xf numFmtId="172" fontId="3" fillId="2" borderId="15" xfId="0" applyNumberFormat="1" applyFont="1" applyFill="1" applyBorder="1" applyAlignment="1">
      <alignment horizontal="center"/>
    </xf>
    <xf numFmtId="172" fontId="3" fillId="2" borderId="16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0" fillId="5" borderId="0" xfId="0" applyFill="1" applyAlignment="1">
      <alignment/>
    </xf>
    <xf numFmtId="0" fontId="3" fillId="5" borderId="0" xfId="0" applyFont="1" applyFill="1" applyAlignment="1">
      <alignment horizontal="center"/>
    </xf>
    <xf numFmtId="173" fontId="0" fillId="5" borderId="10" xfId="0" applyNumberFormat="1" applyFill="1" applyBorder="1" applyAlignment="1">
      <alignment horizontal="center"/>
    </xf>
    <xf numFmtId="173" fontId="0" fillId="5" borderId="12" xfId="0" applyNumberFormat="1" applyFill="1" applyBorder="1" applyAlignment="1">
      <alignment horizontal="center"/>
    </xf>
    <xf numFmtId="173" fontId="0" fillId="5" borderId="5" xfId="0" applyNumberFormat="1" applyFill="1" applyBorder="1" applyAlignment="1">
      <alignment horizontal="center"/>
    </xf>
    <xf numFmtId="173" fontId="0" fillId="5" borderId="6" xfId="0" applyNumberFormat="1" applyFill="1" applyBorder="1" applyAlignment="1">
      <alignment horizontal="center"/>
    </xf>
    <xf numFmtId="173" fontId="0" fillId="5" borderId="7" xfId="0" applyNumberFormat="1" applyFill="1" applyBorder="1" applyAlignment="1">
      <alignment horizontal="center"/>
    </xf>
    <xf numFmtId="173" fontId="0" fillId="5" borderId="9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5" borderId="0" xfId="0" applyFont="1" applyFill="1" applyBorder="1" applyAlignment="1">
      <alignment horizontal="center"/>
    </xf>
    <xf numFmtId="173" fontId="0" fillId="5" borderId="0" xfId="0" applyNumberForma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73" fontId="0" fillId="5" borderId="11" xfId="0" applyNumberForma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173" fontId="0" fillId="5" borderId="1" xfId="0" applyNumberForma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173" fontId="0" fillId="5" borderId="8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wrapText="1"/>
    </xf>
    <xf numFmtId="178" fontId="0" fillId="0" borderId="4" xfId="0" applyNumberFormat="1" applyBorder="1" applyAlignment="1">
      <alignment horizontal="center"/>
    </xf>
    <xf numFmtId="178" fontId="0" fillId="0" borderId="6" xfId="0" applyNumberFormat="1" applyBorder="1" applyAlignment="1">
      <alignment horizontal="center"/>
    </xf>
    <xf numFmtId="178" fontId="0" fillId="0" borderId="8" xfId="0" applyNumberFormat="1" applyBorder="1" applyAlignment="1">
      <alignment horizontal="center"/>
    </xf>
    <xf numFmtId="178" fontId="0" fillId="0" borderId="9" xfId="0" applyNumberForma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72" fontId="3" fillId="2" borderId="17" xfId="0" applyNumberFormat="1" applyFont="1" applyFill="1" applyBorder="1" applyAlignment="1">
      <alignment horizontal="center"/>
    </xf>
    <xf numFmtId="172" fontId="3" fillId="2" borderId="18" xfId="0" applyNumberFormat="1" applyFont="1" applyFill="1" applyBorder="1" applyAlignment="1">
      <alignment horizontal="center"/>
    </xf>
    <xf numFmtId="172" fontId="3" fillId="2" borderId="19" xfId="0" applyNumberFormat="1" applyFont="1" applyFill="1" applyBorder="1" applyAlignment="1">
      <alignment horizontal="center"/>
    </xf>
    <xf numFmtId="176" fontId="14" fillId="0" borderId="2" xfId="0" applyNumberFormat="1" applyFont="1" applyBorder="1" applyAlignment="1">
      <alignment/>
    </xf>
    <xf numFmtId="176" fontId="14" fillId="0" borderId="3" xfId="0" applyNumberFormat="1" applyFont="1" applyBorder="1" applyAlignment="1">
      <alignment/>
    </xf>
    <xf numFmtId="176" fontId="14" fillId="0" borderId="4" xfId="0" applyNumberFormat="1" applyFont="1" applyBorder="1" applyAlignment="1">
      <alignment/>
    </xf>
    <xf numFmtId="176" fontId="14" fillId="0" borderId="5" xfId="0" applyNumberFormat="1" applyFont="1" applyBorder="1" applyAlignment="1">
      <alignment/>
    </xf>
    <xf numFmtId="176" fontId="14" fillId="0" borderId="1" xfId="0" applyNumberFormat="1" applyFont="1" applyBorder="1" applyAlignment="1">
      <alignment/>
    </xf>
    <xf numFmtId="176" fontId="14" fillId="0" borderId="6" xfId="0" applyNumberFormat="1" applyFont="1" applyBorder="1" applyAlignment="1">
      <alignment/>
    </xf>
    <xf numFmtId="176" fontId="14" fillId="0" borderId="7" xfId="0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176" fontId="14" fillId="0" borderId="9" xfId="0" applyNumberFormat="1" applyFont="1" applyBorder="1" applyAlignment="1">
      <alignment/>
    </xf>
    <xf numFmtId="176" fontId="14" fillId="0" borderId="27" xfId="0" applyNumberFormat="1" applyFont="1" applyBorder="1" applyAlignment="1">
      <alignment/>
    </xf>
    <xf numFmtId="0" fontId="15" fillId="0" borderId="0" xfId="0" applyFont="1" applyAlignment="1" quotePrefix="1">
      <alignment/>
    </xf>
    <xf numFmtId="0" fontId="17" fillId="0" borderId="0" xfId="0" applyFont="1" applyAlignment="1" quotePrefix="1">
      <alignment/>
    </xf>
    <xf numFmtId="176" fontId="14" fillId="0" borderId="42" xfId="0" applyNumberFormat="1" applyFont="1" applyBorder="1" applyAlignment="1">
      <alignment/>
    </xf>
    <xf numFmtId="176" fontId="14" fillId="0" borderId="30" xfId="0" applyNumberFormat="1" applyFont="1" applyBorder="1" applyAlignment="1">
      <alignment/>
    </xf>
    <xf numFmtId="1" fontId="3" fillId="2" borderId="43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76" fontId="14" fillId="6" borderId="1" xfId="0" applyNumberFormat="1" applyFont="1" applyFill="1" applyBorder="1" applyAlignment="1">
      <alignment/>
    </xf>
    <xf numFmtId="172" fontId="3" fillId="2" borderId="37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1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4" borderId="3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73" fontId="0" fillId="0" borderId="1" xfId="0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0" fillId="0" borderId="0" xfId="0" applyAlignment="1">
      <alignment horizontal="center" vertical="center" textRotation="90"/>
    </xf>
    <xf numFmtId="0" fontId="8" fillId="7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3" fillId="4" borderId="45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2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0</xdr:row>
      <xdr:rowOff>19050</xdr:rowOff>
    </xdr:from>
    <xdr:to>
      <xdr:col>11</xdr:col>
      <xdr:colOff>523875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9050"/>
          <a:ext cx="1171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14</xdr:row>
      <xdr:rowOff>133350</xdr:rowOff>
    </xdr:from>
    <xdr:to>
      <xdr:col>14</xdr:col>
      <xdr:colOff>219075</xdr:colOff>
      <xdr:row>17</xdr:row>
      <xdr:rowOff>28575</xdr:rowOff>
    </xdr:to>
    <xdr:sp>
      <xdr:nvSpPr>
        <xdr:cNvPr id="2" name="Line 5"/>
        <xdr:cNvSpPr>
          <a:spLocks/>
        </xdr:cNvSpPr>
      </xdr:nvSpPr>
      <xdr:spPr>
        <a:xfrm flipH="1">
          <a:off x="8763000" y="2419350"/>
          <a:ext cx="600075" cy="3714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14</xdr:row>
      <xdr:rowOff>114300</xdr:rowOff>
    </xdr:from>
    <xdr:to>
      <xdr:col>14</xdr:col>
      <xdr:colOff>219075</xdr:colOff>
      <xdr:row>17</xdr:row>
      <xdr:rowOff>19050</xdr:rowOff>
    </xdr:to>
    <xdr:sp>
      <xdr:nvSpPr>
        <xdr:cNvPr id="3" name="Line 6"/>
        <xdr:cNvSpPr>
          <a:spLocks/>
        </xdr:cNvSpPr>
      </xdr:nvSpPr>
      <xdr:spPr>
        <a:xfrm>
          <a:off x="8639175" y="2400300"/>
          <a:ext cx="723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485775</xdr:colOff>
      <xdr:row>13</xdr:row>
      <xdr:rowOff>76200</xdr:rowOff>
    </xdr:from>
    <xdr:to>
      <xdr:col>14</xdr:col>
      <xdr:colOff>504825</xdr:colOff>
      <xdr:row>16</xdr:row>
      <xdr:rowOff>114300</xdr:rowOff>
    </xdr:to>
    <xdr:sp>
      <xdr:nvSpPr>
        <xdr:cNvPr id="4" name="Line 7"/>
        <xdr:cNvSpPr>
          <a:spLocks/>
        </xdr:cNvSpPr>
      </xdr:nvSpPr>
      <xdr:spPr>
        <a:xfrm>
          <a:off x="9629775" y="220027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9525</xdr:rowOff>
    </xdr:from>
    <xdr:to>
      <xdr:col>1</xdr:col>
      <xdr:colOff>190500</xdr:colOff>
      <xdr:row>5</xdr:row>
      <xdr:rowOff>85725</xdr:rowOff>
    </xdr:to>
    <xdr:sp>
      <xdr:nvSpPr>
        <xdr:cNvPr id="1" name="Line 3"/>
        <xdr:cNvSpPr>
          <a:spLocks/>
        </xdr:cNvSpPr>
      </xdr:nvSpPr>
      <xdr:spPr>
        <a:xfrm>
          <a:off x="514350" y="619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190500</xdr:colOff>
      <xdr:row>5</xdr:row>
      <xdr:rowOff>76200</xdr:rowOff>
    </xdr:from>
    <xdr:to>
      <xdr:col>1</xdr:col>
      <xdr:colOff>257175</xdr:colOff>
      <xdr:row>5</xdr:row>
      <xdr:rowOff>76200</xdr:rowOff>
    </xdr:to>
    <xdr:sp>
      <xdr:nvSpPr>
        <xdr:cNvPr id="2" name="Line 4"/>
        <xdr:cNvSpPr>
          <a:spLocks/>
        </xdr:cNvSpPr>
      </xdr:nvSpPr>
      <xdr:spPr>
        <a:xfrm>
          <a:off x="514350" y="838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76200</xdr:rowOff>
    </xdr:from>
    <xdr:to>
      <xdr:col>9</xdr:col>
      <xdr:colOff>504825</xdr:colOff>
      <xdr:row>3</xdr:row>
      <xdr:rowOff>76200</xdr:rowOff>
    </xdr:to>
    <xdr:sp>
      <xdr:nvSpPr>
        <xdr:cNvPr id="3" name="Line 5"/>
        <xdr:cNvSpPr>
          <a:spLocks/>
        </xdr:cNvSpPr>
      </xdr:nvSpPr>
      <xdr:spPr>
        <a:xfrm flipH="1">
          <a:off x="4800600" y="542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133350</xdr:colOff>
      <xdr:row>3</xdr:row>
      <xdr:rowOff>66675</xdr:rowOff>
    </xdr:from>
    <xdr:to>
      <xdr:col>9</xdr:col>
      <xdr:colOff>133350</xdr:colOff>
      <xdr:row>5</xdr:row>
      <xdr:rowOff>76200</xdr:rowOff>
    </xdr:to>
    <xdr:sp>
      <xdr:nvSpPr>
        <xdr:cNvPr id="4" name="Line 7"/>
        <xdr:cNvSpPr>
          <a:spLocks/>
        </xdr:cNvSpPr>
      </xdr:nvSpPr>
      <xdr:spPr>
        <a:xfrm>
          <a:off x="4810125" y="5334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200025</xdr:colOff>
      <xdr:row>7</xdr:row>
      <xdr:rowOff>19050</xdr:rowOff>
    </xdr:from>
    <xdr:to>
      <xdr:col>0</xdr:col>
      <xdr:colOff>200025</xdr:colOff>
      <xdr:row>8</xdr:row>
      <xdr:rowOff>19050</xdr:rowOff>
    </xdr:to>
    <xdr:sp>
      <xdr:nvSpPr>
        <xdr:cNvPr id="5" name="Line 8"/>
        <xdr:cNvSpPr>
          <a:spLocks/>
        </xdr:cNvSpPr>
      </xdr:nvSpPr>
      <xdr:spPr>
        <a:xfrm flipV="1">
          <a:off x="200025" y="1076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209550</xdr:colOff>
      <xdr:row>7</xdr:row>
      <xdr:rowOff>38100</xdr:rowOff>
    </xdr:from>
    <xdr:to>
      <xdr:col>2</xdr:col>
      <xdr:colOff>0</xdr:colOff>
      <xdr:row>7</xdr:row>
      <xdr:rowOff>38100</xdr:rowOff>
    </xdr:to>
    <xdr:sp>
      <xdr:nvSpPr>
        <xdr:cNvPr id="6" name="Line 9"/>
        <xdr:cNvSpPr>
          <a:spLocks/>
        </xdr:cNvSpPr>
      </xdr:nvSpPr>
      <xdr:spPr>
        <a:xfrm>
          <a:off x="209550" y="1095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123825</xdr:colOff>
      <xdr:row>43</xdr:row>
      <xdr:rowOff>76200</xdr:rowOff>
    </xdr:from>
    <xdr:to>
      <xdr:col>9</xdr:col>
      <xdr:colOff>504825</xdr:colOff>
      <xdr:row>43</xdr:row>
      <xdr:rowOff>76200</xdr:rowOff>
    </xdr:to>
    <xdr:sp>
      <xdr:nvSpPr>
        <xdr:cNvPr id="7" name="Line 10"/>
        <xdr:cNvSpPr>
          <a:spLocks/>
        </xdr:cNvSpPr>
      </xdr:nvSpPr>
      <xdr:spPr>
        <a:xfrm flipH="1">
          <a:off x="4800600" y="6381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133350</xdr:colOff>
      <xdr:row>43</xdr:row>
      <xdr:rowOff>66675</xdr:rowOff>
    </xdr:from>
    <xdr:to>
      <xdr:col>9</xdr:col>
      <xdr:colOff>133350</xdr:colOff>
      <xdr:row>45</xdr:row>
      <xdr:rowOff>76200</xdr:rowOff>
    </xdr:to>
    <xdr:sp>
      <xdr:nvSpPr>
        <xdr:cNvPr id="8" name="Line 11"/>
        <xdr:cNvSpPr>
          <a:spLocks/>
        </xdr:cNvSpPr>
      </xdr:nvSpPr>
      <xdr:spPr>
        <a:xfrm>
          <a:off x="4810125" y="6372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43</xdr:row>
      <xdr:rowOff>133350</xdr:rowOff>
    </xdr:from>
    <xdr:to>
      <xdr:col>1</xdr:col>
      <xdr:colOff>19050</xdr:colOff>
      <xdr:row>45</xdr:row>
      <xdr:rowOff>66675</xdr:rowOff>
    </xdr:to>
    <xdr:sp>
      <xdr:nvSpPr>
        <xdr:cNvPr id="9" name="Line 12"/>
        <xdr:cNvSpPr>
          <a:spLocks/>
        </xdr:cNvSpPr>
      </xdr:nvSpPr>
      <xdr:spPr>
        <a:xfrm>
          <a:off x="342900" y="64389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47</xdr:row>
      <xdr:rowOff>57150</xdr:rowOff>
    </xdr:from>
    <xdr:to>
      <xdr:col>0</xdr:col>
      <xdr:colOff>133350</xdr:colOff>
      <xdr:row>48</xdr:row>
      <xdr:rowOff>57150</xdr:rowOff>
    </xdr:to>
    <xdr:sp>
      <xdr:nvSpPr>
        <xdr:cNvPr id="10" name="Line 13"/>
        <xdr:cNvSpPr>
          <a:spLocks/>
        </xdr:cNvSpPr>
      </xdr:nvSpPr>
      <xdr:spPr>
        <a:xfrm flipV="1">
          <a:off x="133350" y="6962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47</xdr:row>
      <xdr:rowOff>57150</xdr:rowOff>
    </xdr:from>
    <xdr:to>
      <xdr:col>1</xdr:col>
      <xdr:colOff>142875</xdr:colOff>
      <xdr:row>47</xdr:row>
      <xdr:rowOff>57150</xdr:rowOff>
    </xdr:to>
    <xdr:sp>
      <xdr:nvSpPr>
        <xdr:cNvPr id="11" name="Line 14"/>
        <xdr:cNvSpPr>
          <a:spLocks/>
        </xdr:cNvSpPr>
      </xdr:nvSpPr>
      <xdr:spPr>
        <a:xfrm>
          <a:off x="133350" y="69627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47625</xdr:rowOff>
    </xdr:from>
    <xdr:to>
      <xdr:col>2</xdr:col>
      <xdr:colOff>95250</xdr:colOff>
      <xdr:row>45</xdr:row>
      <xdr:rowOff>47625</xdr:rowOff>
    </xdr:to>
    <xdr:sp>
      <xdr:nvSpPr>
        <xdr:cNvPr id="12" name="Line 16"/>
        <xdr:cNvSpPr>
          <a:spLocks/>
        </xdr:cNvSpPr>
      </xdr:nvSpPr>
      <xdr:spPr>
        <a:xfrm>
          <a:off x="342900" y="6648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1"/>
  <sheetViews>
    <sheetView showGridLines="0" workbookViewId="0" topLeftCell="A1">
      <selection activeCell="D3" sqref="D3"/>
    </sheetView>
  </sheetViews>
  <sheetFormatPr defaultColWidth="9.140625" defaultRowHeight="12"/>
  <cols>
    <col min="1" max="1" width="9.7109375" style="0" customWidth="1"/>
    <col min="3" max="12" width="10.00390625" style="0" bestFit="1" customWidth="1"/>
  </cols>
  <sheetData>
    <row r="1" spans="3:11" ht="12.75">
      <c r="C1" s="161" t="s">
        <v>23</v>
      </c>
      <c r="D1" s="161"/>
      <c r="E1" s="161"/>
      <c r="F1" s="161"/>
      <c r="G1" s="161"/>
      <c r="H1" s="161"/>
      <c r="I1" s="161"/>
      <c r="J1" s="161"/>
      <c r="K1" s="161"/>
    </row>
    <row r="2" ht="15">
      <c r="M2" s="151" t="s">
        <v>25</v>
      </c>
    </row>
    <row r="4" ht="12.75" thickBot="1"/>
    <row r="5" spans="2:12" ht="12" thickBot="1">
      <c r="B5" s="97" t="s">
        <v>24</v>
      </c>
      <c r="C5" s="138">
        <v>0.1</v>
      </c>
      <c r="D5" s="139">
        <v>0.2</v>
      </c>
      <c r="E5" s="139">
        <v>0.3</v>
      </c>
      <c r="F5" s="139">
        <v>0.4</v>
      </c>
      <c r="G5" s="139">
        <v>0.5</v>
      </c>
      <c r="H5" s="139">
        <v>0.6</v>
      </c>
      <c r="I5" s="139">
        <v>0.7</v>
      </c>
      <c r="J5" s="139">
        <v>0.8</v>
      </c>
      <c r="K5" s="139">
        <v>0.9</v>
      </c>
      <c r="L5" s="140">
        <v>1</v>
      </c>
    </row>
    <row r="6" spans="2:12" ht="12.75">
      <c r="B6" s="155">
        <v>0</v>
      </c>
      <c r="C6" s="141">
        <f>POISSON($B6,C$5,0)</f>
        <v>0.9048374180359621</v>
      </c>
      <c r="D6" s="142">
        <f aca="true" t="shared" si="0" ref="D6:L7">POISSON($B6,D$5,0)</f>
        <v>0.8187307530779823</v>
      </c>
      <c r="E6" s="142">
        <f t="shared" si="0"/>
        <v>0.7408182206817185</v>
      </c>
      <c r="F6" s="142">
        <f t="shared" si="0"/>
        <v>0.6703200460356399</v>
      </c>
      <c r="G6" s="142">
        <f t="shared" si="0"/>
        <v>0.606530659712641</v>
      </c>
      <c r="H6" s="142">
        <f t="shared" si="0"/>
        <v>0.5488116360940292</v>
      </c>
      <c r="I6" s="142">
        <f t="shared" si="0"/>
        <v>0.49658530379141036</v>
      </c>
      <c r="J6" s="142">
        <f t="shared" si="0"/>
        <v>0.4493289641172273</v>
      </c>
      <c r="K6" s="142">
        <f t="shared" si="0"/>
        <v>0.4065696597406006</v>
      </c>
      <c r="L6" s="143">
        <f t="shared" si="0"/>
        <v>0.3678794411714491</v>
      </c>
    </row>
    <row r="7" spans="2:12" ht="12.75">
      <c r="B7" s="156">
        <v>1</v>
      </c>
      <c r="C7" s="144">
        <f>POISSON($B7,C$5,0)</f>
        <v>0.09048374180359621</v>
      </c>
      <c r="D7" s="145">
        <f t="shared" si="0"/>
        <v>0.16374615061559647</v>
      </c>
      <c r="E7" s="145">
        <f t="shared" si="0"/>
        <v>0.22224546620451555</v>
      </c>
      <c r="F7" s="145">
        <f t="shared" si="0"/>
        <v>0.268128018414256</v>
      </c>
      <c r="G7" s="145">
        <f t="shared" si="0"/>
        <v>0.3032653298563205</v>
      </c>
      <c r="H7" s="145">
        <f t="shared" si="0"/>
        <v>0.3292869816564175</v>
      </c>
      <c r="I7" s="145">
        <f t="shared" si="0"/>
        <v>0.3476097126539872</v>
      </c>
      <c r="J7" s="145">
        <f t="shared" si="0"/>
        <v>0.35946317129378186</v>
      </c>
      <c r="K7" s="145">
        <f t="shared" si="0"/>
        <v>0.36591269376654056</v>
      </c>
      <c r="L7" s="146">
        <f t="shared" si="0"/>
        <v>0.3678794411714491</v>
      </c>
    </row>
    <row r="8" spans="2:12" ht="12.75">
      <c r="B8" s="156">
        <v>2</v>
      </c>
      <c r="C8" s="144">
        <f aca="true" t="shared" si="1" ref="C8:L15">POISSON($B8,C$5,0)</f>
        <v>0.004524187090179811</v>
      </c>
      <c r="D8" s="145">
        <f t="shared" si="1"/>
        <v>0.01637461506155965</v>
      </c>
      <c r="E8" s="145">
        <f t="shared" si="1"/>
        <v>0.03333681993067733</v>
      </c>
      <c r="F8" s="145">
        <f t="shared" si="1"/>
        <v>0.0536256036828512</v>
      </c>
      <c r="G8" s="145">
        <f t="shared" si="1"/>
        <v>0.07581633246408012</v>
      </c>
      <c r="H8" s="145">
        <f t="shared" si="1"/>
        <v>0.09878609449692526</v>
      </c>
      <c r="I8" s="145">
        <f t="shared" si="1"/>
        <v>0.12166339942889552</v>
      </c>
      <c r="J8" s="145">
        <f t="shared" si="1"/>
        <v>0.14378526851751275</v>
      </c>
      <c r="K8" s="145">
        <f t="shared" si="1"/>
        <v>0.16466071219494327</v>
      </c>
      <c r="L8" s="146">
        <f t="shared" si="1"/>
        <v>0.18393972058572455</v>
      </c>
    </row>
    <row r="9" spans="2:12" ht="12.75">
      <c r="B9" s="156">
        <v>3</v>
      </c>
      <c r="C9" s="144">
        <f t="shared" si="1"/>
        <v>0.00015080623633932703</v>
      </c>
      <c r="D9" s="145">
        <f t="shared" si="1"/>
        <v>0.0010916410041039765</v>
      </c>
      <c r="E9" s="145">
        <f t="shared" si="1"/>
        <v>0.0033336819930677333</v>
      </c>
      <c r="F9" s="145">
        <f t="shared" si="1"/>
        <v>0.007150080491046826</v>
      </c>
      <c r="G9" s="158">
        <f t="shared" si="1"/>
        <v>0.01263605541068002</v>
      </c>
      <c r="H9" s="145">
        <f t="shared" si="1"/>
        <v>0.01975721889938505</v>
      </c>
      <c r="I9" s="145">
        <f t="shared" si="1"/>
        <v>0.028388126533408952</v>
      </c>
      <c r="J9" s="145">
        <f t="shared" si="1"/>
        <v>0.03834273827133673</v>
      </c>
      <c r="K9" s="145">
        <f t="shared" si="1"/>
        <v>0.04939821365848297</v>
      </c>
      <c r="L9" s="146">
        <f t="shared" si="1"/>
        <v>0.061313240195241515</v>
      </c>
    </row>
    <row r="10" spans="2:12" ht="12.75">
      <c r="B10" s="156">
        <v>4</v>
      </c>
      <c r="C10" s="144">
        <f t="shared" si="1"/>
        <v>3.770155908483176E-06</v>
      </c>
      <c r="D10" s="145">
        <f t="shared" si="1"/>
        <v>5.458205020519883E-05</v>
      </c>
      <c r="E10" s="145">
        <f t="shared" si="1"/>
        <v>0.00025002614948008</v>
      </c>
      <c r="F10" s="145">
        <f t="shared" si="1"/>
        <v>0.0007150080491046827</v>
      </c>
      <c r="G10" s="145">
        <f t="shared" si="1"/>
        <v>0.0015795069263350025</v>
      </c>
      <c r="H10" s="145">
        <f t="shared" si="1"/>
        <v>0.0029635828349077573</v>
      </c>
      <c r="I10" s="145">
        <f t="shared" si="1"/>
        <v>0.004967922143346566</v>
      </c>
      <c r="J10" s="145">
        <f t="shared" si="1"/>
        <v>0.007668547654267347</v>
      </c>
      <c r="K10" s="145">
        <f t="shared" si="1"/>
        <v>0.01111459807315867</v>
      </c>
      <c r="L10" s="146">
        <f t="shared" si="1"/>
        <v>0.015328310048810379</v>
      </c>
    </row>
    <row r="11" spans="2:12" ht="12.75">
      <c r="B11" s="156">
        <v>5</v>
      </c>
      <c r="C11" s="144">
        <f t="shared" si="1"/>
        <v>7.540311816966353E-08</v>
      </c>
      <c r="D11" s="145">
        <f t="shared" si="1"/>
        <v>2.1832820082079532E-06</v>
      </c>
      <c r="E11" s="145">
        <f t="shared" si="1"/>
        <v>1.5001568968804799E-05</v>
      </c>
      <c r="F11" s="145">
        <f t="shared" si="1"/>
        <v>5.720064392837462E-05</v>
      </c>
      <c r="G11" s="145">
        <f t="shared" si="1"/>
        <v>0.00015795069263350027</v>
      </c>
      <c r="H11" s="145">
        <f t="shared" si="1"/>
        <v>0.0003556299401889309</v>
      </c>
      <c r="I11" s="145">
        <f t="shared" si="1"/>
        <v>0.0006955091000685192</v>
      </c>
      <c r="J11" s="145">
        <f t="shared" si="1"/>
        <v>0.0012269676246827756</v>
      </c>
      <c r="K11" s="145">
        <f t="shared" si="1"/>
        <v>0.0020006276531685605</v>
      </c>
      <c r="L11" s="146">
        <f t="shared" si="1"/>
        <v>0.003065662009762076</v>
      </c>
    </row>
    <row r="12" spans="2:12" ht="12.75">
      <c r="B12" s="156">
        <v>6</v>
      </c>
      <c r="C12" s="144">
        <f t="shared" si="1"/>
        <v>1.2567186361610586E-09</v>
      </c>
      <c r="D12" s="145">
        <f t="shared" si="1"/>
        <v>7.277606694026511E-08</v>
      </c>
      <c r="E12" s="145">
        <f t="shared" si="1"/>
        <v>7.5007844844024E-07</v>
      </c>
      <c r="F12" s="145">
        <f t="shared" si="1"/>
        <v>3.813376261891641E-06</v>
      </c>
      <c r="G12" s="145">
        <f t="shared" si="1"/>
        <v>1.3162557719458353E-05</v>
      </c>
      <c r="H12" s="145">
        <f t="shared" si="1"/>
        <v>3.5562994018893085E-05</v>
      </c>
      <c r="I12" s="145">
        <f t="shared" si="1"/>
        <v>8.114272834132722E-05</v>
      </c>
      <c r="J12" s="145">
        <f t="shared" si="1"/>
        <v>0.00016359568329103673</v>
      </c>
      <c r="K12" s="145">
        <f t="shared" si="1"/>
        <v>0.00030009414797528403</v>
      </c>
      <c r="L12" s="146">
        <f t="shared" si="1"/>
        <v>0.0005109436682936793</v>
      </c>
    </row>
    <row r="13" spans="2:12" ht="13.5" thickBot="1">
      <c r="B13" s="156">
        <v>7</v>
      </c>
      <c r="C13" s="144">
        <f t="shared" si="1"/>
        <v>1.795312337372941E-11</v>
      </c>
      <c r="D13" s="145">
        <f t="shared" si="1"/>
        <v>2.079316198293289E-09</v>
      </c>
      <c r="E13" s="145">
        <f t="shared" si="1"/>
        <v>3.2146219218867426E-08</v>
      </c>
      <c r="F13" s="145">
        <f t="shared" si="1"/>
        <v>2.1790721496523664E-07</v>
      </c>
      <c r="G13" s="145">
        <f t="shared" si="1"/>
        <v>9.401826942470252E-07</v>
      </c>
      <c r="H13" s="145">
        <f t="shared" si="1"/>
        <v>3.0482566301908362E-06</v>
      </c>
      <c r="I13" s="145">
        <f t="shared" si="1"/>
        <v>8.114272834132721E-06</v>
      </c>
      <c r="J13" s="145">
        <f t="shared" si="1"/>
        <v>1.8696649518975627E-05</v>
      </c>
      <c r="K13" s="145">
        <f t="shared" si="1"/>
        <v>3.8583533311107955E-05</v>
      </c>
      <c r="L13" s="146">
        <f t="shared" si="1"/>
        <v>7.299195261338275E-05</v>
      </c>
    </row>
    <row r="14" spans="2:15" ht="12.75">
      <c r="B14" s="156">
        <v>8</v>
      </c>
      <c r="C14" s="144">
        <f t="shared" si="1"/>
        <v>2.2441404217161763E-13</v>
      </c>
      <c r="D14" s="145">
        <f t="shared" si="1"/>
        <v>5.198290495733222E-11</v>
      </c>
      <c r="E14" s="145">
        <f t="shared" si="1"/>
        <v>1.2054832207075285E-09</v>
      </c>
      <c r="F14" s="145">
        <f t="shared" si="1"/>
        <v>1.0895360748261833E-08</v>
      </c>
      <c r="G14" s="145">
        <f t="shared" si="1"/>
        <v>5.8761418390439076E-08</v>
      </c>
      <c r="H14" s="145">
        <f t="shared" si="1"/>
        <v>2.286192472643127E-07</v>
      </c>
      <c r="I14" s="145">
        <f t="shared" si="1"/>
        <v>7.099988729866132E-07</v>
      </c>
      <c r="J14" s="145">
        <f t="shared" si="1"/>
        <v>1.8696649518975628E-06</v>
      </c>
      <c r="K14" s="145">
        <f t="shared" si="1"/>
        <v>4.340647497499645E-06</v>
      </c>
      <c r="L14" s="146">
        <f t="shared" si="1"/>
        <v>9.123994076672844E-06</v>
      </c>
      <c r="O14" s="159">
        <v>0.5</v>
      </c>
    </row>
    <row r="15" spans="2:15" ht="13.5" thickBot="1">
      <c r="B15" s="157">
        <v>9</v>
      </c>
      <c r="C15" s="147">
        <f t="shared" si="1"/>
        <v>0</v>
      </c>
      <c r="D15" s="148">
        <f t="shared" si="1"/>
        <v>1.155175665718494E-12</v>
      </c>
      <c r="E15" s="148">
        <f t="shared" si="1"/>
        <v>4.0182774023584285E-11</v>
      </c>
      <c r="F15" s="148">
        <f t="shared" si="1"/>
        <v>4.842382554783037E-10</v>
      </c>
      <c r="G15" s="148">
        <f t="shared" si="1"/>
        <v>3.2645232439132816E-09</v>
      </c>
      <c r="H15" s="148">
        <f t="shared" si="1"/>
        <v>1.524128315095418E-08</v>
      </c>
      <c r="I15" s="148">
        <f t="shared" si="1"/>
        <v>5.522213456562547E-08</v>
      </c>
      <c r="J15" s="148">
        <f t="shared" si="1"/>
        <v>1.6619244016867226E-07</v>
      </c>
      <c r="K15" s="148">
        <f t="shared" si="1"/>
        <v>4.3406474974996454E-07</v>
      </c>
      <c r="L15" s="149">
        <f t="shared" si="1"/>
        <v>1.013777119630316E-06</v>
      </c>
      <c r="N15" s="156">
        <v>3</v>
      </c>
      <c r="O15" s="160">
        <f>POISSON(N15,O14,0)</f>
        <v>0.01263605541068002</v>
      </c>
    </row>
    <row r="18" ht="16.5" thickBot="1">
      <c r="N18" s="152" t="s">
        <v>26</v>
      </c>
    </row>
    <row r="19" spans="2:12" ht="12" thickBot="1">
      <c r="B19" s="97" t="s">
        <v>24</v>
      </c>
      <c r="C19" s="138">
        <v>1.1</v>
      </c>
      <c r="D19" s="139">
        <v>1.2</v>
      </c>
      <c r="E19" s="138">
        <v>1.3</v>
      </c>
      <c r="F19" s="139">
        <v>1.4</v>
      </c>
      <c r="G19" s="138">
        <v>1.5</v>
      </c>
      <c r="H19" s="139">
        <v>1.6</v>
      </c>
      <c r="I19" s="138">
        <v>1.7</v>
      </c>
      <c r="J19" s="139">
        <v>1.8</v>
      </c>
      <c r="K19" s="138">
        <v>1.9</v>
      </c>
      <c r="L19" s="140">
        <v>2</v>
      </c>
    </row>
    <row r="20" spans="2:12" ht="12.75">
      <c r="B20" s="155">
        <v>0</v>
      </c>
      <c r="C20" s="141">
        <f>POISSON($B20,C$19,0)</f>
        <v>0.3328710836980812</v>
      </c>
      <c r="D20" s="141">
        <f aca="true" t="shared" si="2" ref="D20:L32">POISSON($B20,D$19,0)</f>
        <v>0.3011942119122082</v>
      </c>
      <c r="E20" s="141">
        <f t="shared" si="2"/>
        <v>0.272531793034014</v>
      </c>
      <c r="F20" s="141">
        <f t="shared" si="2"/>
        <v>0.2465969639416109</v>
      </c>
      <c r="G20" s="141">
        <f t="shared" si="2"/>
        <v>0.22313016014843082</v>
      </c>
      <c r="H20" s="141">
        <f t="shared" si="2"/>
        <v>0.2018965179946582</v>
      </c>
      <c r="I20" s="141">
        <f t="shared" si="2"/>
        <v>0.18268352405273522</v>
      </c>
      <c r="J20" s="141">
        <f t="shared" si="2"/>
        <v>0.16529888822158814</v>
      </c>
      <c r="K20" s="141">
        <f t="shared" si="2"/>
        <v>0.1495686192226388</v>
      </c>
      <c r="L20" s="150">
        <f t="shared" si="2"/>
        <v>0.13533528323661353</v>
      </c>
    </row>
    <row r="21" spans="2:12" ht="12.75">
      <c r="B21" s="156">
        <v>1</v>
      </c>
      <c r="C21" s="141">
        <f aca="true" t="shared" si="3" ref="C21:C32">POISSON($B21,C$19,0)</f>
        <v>0.36615819206788935</v>
      </c>
      <c r="D21" s="141">
        <f t="shared" si="2"/>
        <v>0.36143305429464984</v>
      </c>
      <c r="E21" s="141">
        <f t="shared" si="2"/>
        <v>0.3542913309442182</v>
      </c>
      <c r="F21" s="141">
        <f t="shared" si="2"/>
        <v>0.34523574951825525</v>
      </c>
      <c r="G21" s="141">
        <f t="shared" si="2"/>
        <v>0.33469524022264624</v>
      </c>
      <c r="H21" s="141">
        <f t="shared" si="2"/>
        <v>0.3230344287914531</v>
      </c>
      <c r="I21" s="141">
        <f t="shared" si="2"/>
        <v>0.31056199088964986</v>
      </c>
      <c r="J21" s="141">
        <f t="shared" si="2"/>
        <v>0.2975379987988586</v>
      </c>
      <c r="K21" s="141">
        <f t="shared" si="2"/>
        <v>0.28418037652301376</v>
      </c>
      <c r="L21" s="150">
        <f t="shared" si="2"/>
        <v>0.27067056647322707</v>
      </c>
    </row>
    <row r="22" spans="2:12" ht="12.75">
      <c r="B22" s="156">
        <v>2</v>
      </c>
      <c r="C22" s="141">
        <f t="shared" si="3"/>
        <v>0.20138700563733916</v>
      </c>
      <c r="D22" s="141">
        <f t="shared" si="2"/>
        <v>0.21685983257678987</v>
      </c>
      <c r="E22" s="141">
        <f t="shared" si="2"/>
        <v>0.23028936511374185</v>
      </c>
      <c r="F22" s="141">
        <f t="shared" si="2"/>
        <v>0.24166502466277867</v>
      </c>
      <c r="G22" s="141">
        <f t="shared" si="2"/>
        <v>0.2510214301669847</v>
      </c>
      <c r="H22" s="141">
        <f t="shared" si="2"/>
        <v>0.2584275430331625</v>
      </c>
      <c r="I22" s="141">
        <f t="shared" si="2"/>
        <v>0.2639776922562024</v>
      </c>
      <c r="J22" s="141">
        <f t="shared" si="2"/>
        <v>0.26778419891897276</v>
      </c>
      <c r="K22" s="141">
        <f t="shared" si="2"/>
        <v>0.2699713576968631</v>
      </c>
      <c r="L22" s="150">
        <f t="shared" si="2"/>
        <v>0.27067056647322707</v>
      </c>
    </row>
    <row r="23" spans="2:12" ht="12.75">
      <c r="B23" s="156">
        <v>3</v>
      </c>
      <c r="C23" s="141">
        <f t="shared" si="3"/>
        <v>0.07384190206702436</v>
      </c>
      <c r="D23" s="141">
        <f t="shared" si="2"/>
        <v>0.08674393303071594</v>
      </c>
      <c r="E23" s="141">
        <f t="shared" si="2"/>
        <v>0.0997920582159548</v>
      </c>
      <c r="F23" s="141">
        <f t="shared" si="2"/>
        <v>0.1127770115092967</v>
      </c>
      <c r="G23" s="141">
        <f t="shared" si="2"/>
        <v>0.12551071508349235</v>
      </c>
      <c r="H23" s="141">
        <f t="shared" si="2"/>
        <v>0.13782802295102</v>
      </c>
      <c r="I23" s="141">
        <f t="shared" si="2"/>
        <v>0.14958735894518133</v>
      </c>
      <c r="J23" s="141">
        <f t="shared" si="2"/>
        <v>0.16067051935138368</v>
      </c>
      <c r="K23" s="141">
        <f t="shared" si="2"/>
        <v>0.17098185987467993</v>
      </c>
      <c r="L23" s="150">
        <f t="shared" si="2"/>
        <v>0.1804470443154847</v>
      </c>
    </row>
    <row r="24" spans="2:12" ht="12.75">
      <c r="B24" s="156">
        <v>4</v>
      </c>
      <c r="C24" s="141">
        <f t="shared" si="3"/>
        <v>0.0203065230684317</v>
      </c>
      <c r="D24" s="141">
        <f t="shared" si="2"/>
        <v>0.02602317990921478</v>
      </c>
      <c r="E24" s="141">
        <f t="shared" si="2"/>
        <v>0.032432418920185314</v>
      </c>
      <c r="F24" s="141">
        <f t="shared" si="2"/>
        <v>0.03947195402825384</v>
      </c>
      <c r="G24" s="141">
        <f t="shared" si="2"/>
        <v>0.047066518156309634</v>
      </c>
      <c r="H24" s="141">
        <f t="shared" si="2"/>
        <v>0.055131209180408</v>
      </c>
      <c r="I24" s="141">
        <f t="shared" si="2"/>
        <v>0.06357462755170207</v>
      </c>
      <c r="J24" s="141">
        <f t="shared" si="2"/>
        <v>0.07230173370812265</v>
      </c>
      <c r="K24" s="141">
        <f t="shared" si="2"/>
        <v>0.08121638344047297</v>
      </c>
      <c r="L24" s="150">
        <f t="shared" si="2"/>
        <v>0.09022352215774235</v>
      </c>
    </row>
    <row r="25" spans="2:12" ht="12.75">
      <c r="B25" s="156">
        <v>5</v>
      </c>
      <c r="C25" s="141">
        <f t="shared" si="3"/>
        <v>0.004467435075054975</v>
      </c>
      <c r="D25" s="141">
        <f t="shared" si="2"/>
        <v>0.006245563178211546</v>
      </c>
      <c r="E25" s="141">
        <f t="shared" si="2"/>
        <v>0.008432428919248182</v>
      </c>
      <c r="F25" s="141">
        <f t="shared" si="2"/>
        <v>0.011052147127911076</v>
      </c>
      <c r="G25" s="141">
        <f t="shared" si="2"/>
        <v>0.014119955446892887</v>
      </c>
      <c r="H25" s="141">
        <f t="shared" si="2"/>
        <v>0.01764198693773056</v>
      </c>
      <c r="I25" s="141">
        <f t="shared" si="2"/>
        <v>0.0216153733675787</v>
      </c>
      <c r="J25" s="141">
        <f t="shared" si="2"/>
        <v>0.026028624134924152</v>
      </c>
      <c r="K25" s="141">
        <f t="shared" si="2"/>
        <v>0.030862225707379724</v>
      </c>
      <c r="L25" s="150">
        <f t="shared" si="2"/>
        <v>0.036089408863096945</v>
      </c>
    </row>
    <row r="26" spans="2:12" ht="12.75">
      <c r="B26" s="156">
        <v>6</v>
      </c>
      <c r="C26" s="141">
        <f t="shared" si="3"/>
        <v>0.0008190297637600788</v>
      </c>
      <c r="D26" s="141">
        <f t="shared" si="2"/>
        <v>0.0012491126356423093</v>
      </c>
      <c r="E26" s="141">
        <f t="shared" si="2"/>
        <v>0.001827026265837106</v>
      </c>
      <c r="F26" s="141">
        <f t="shared" si="2"/>
        <v>0.0025788343298459174</v>
      </c>
      <c r="G26" s="141">
        <f t="shared" si="2"/>
        <v>0.003529988861723222</v>
      </c>
      <c r="H26" s="141">
        <f t="shared" si="2"/>
        <v>0.004704529850061483</v>
      </c>
      <c r="I26" s="141">
        <f t="shared" si="2"/>
        <v>0.006124355787480632</v>
      </c>
      <c r="J26" s="141">
        <f t="shared" si="2"/>
        <v>0.007808587240477246</v>
      </c>
      <c r="K26" s="141">
        <f t="shared" si="2"/>
        <v>0.009773038140670246</v>
      </c>
      <c r="L26" s="150">
        <f t="shared" si="2"/>
        <v>0.012029802954365646</v>
      </c>
    </row>
    <row r="27" spans="2:12" ht="12.75">
      <c r="B27" s="156">
        <v>7</v>
      </c>
      <c r="C27" s="141">
        <f t="shared" si="3"/>
        <v>0.00012870467716229812</v>
      </c>
      <c r="D27" s="141">
        <f t="shared" si="2"/>
        <v>0.00021413359468153872</v>
      </c>
      <c r="E27" s="141">
        <f t="shared" si="2"/>
        <v>0.00033930487794117686</v>
      </c>
      <c r="F27" s="141">
        <f t="shared" si="2"/>
        <v>0.0005157668659691835</v>
      </c>
      <c r="G27" s="141">
        <f t="shared" si="2"/>
        <v>0.0007564261846549761</v>
      </c>
      <c r="H27" s="141">
        <f t="shared" si="2"/>
        <v>0.001075321108585482</v>
      </c>
      <c r="I27" s="141">
        <f t="shared" si="2"/>
        <v>0.0014873435483881536</v>
      </c>
      <c r="J27" s="141">
        <f t="shared" si="2"/>
        <v>0.002007922433265578</v>
      </c>
      <c r="K27" s="141">
        <f t="shared" si="2"/>
        <v>0.002652681781039067</v>
      </c>
      <c r="L27" s="150">
        <f t="shared" si="2"/>
        <v>0.0034370865583901846</v>
      </c>
    </row>
    <row r="28" spans="2:12" ht="12.75">
      <c r="B28" s="156">
        <v>8</v>
      </c>
      <c r="C28" s="141">
        <f t="shared" si="3"/>
        <v>1.7696893109815993E-05</v>
      </c>
      <c r="D28" s="141">
        <f t="shared" si="2"/>
        <v>3.212003920223081E-05</v>
      </c>
      <c r="E28" s="141">
        <f t="shared" si="2"/>
        <v>5.513704266544124E-05</v>
      </c>
      <c r="F28" s="141">
        <f t="shared" si="2"/>
        <v>9.02592015446071E-05</v>
      </c>
      <c r="G28" s="141">
        <f t="shared" si="2"/>
        <v>0.000141829909622808</v>
      </c>
      <c r="H28" s="141">
        <f t="shared" si="2"/>
        <v>0.00021506422171709637</v>
      </c>
      <c r="I28" s="141">
        <f t="shared" si="2"/>
        <v>0.00031606050403248264</v>
      </c>
      <c r="J28" s="141">
        <f t="shared" si="2"/>
        <v>0.00045178254748475503</v>
      </c>
      <c r="K28" s="141">
        <f t="shared" si="2"/>
        <v>0.0006300119229967784</v>
      </c>
      <c r="L28" s="150">
        <f t="shared" si="2"/>
        <v>0.0008592716395975461</v>
      </c>
    </row>
    <row r="29" spans="2:12" ht="12.75">
      <c r="B29" s="156">
        <v>9</v>
      </c>
      <c r="C29" s="141">
        <f t="shared" si="3"/>
        <v>2.162953602310844E-06</v>
      </c>
      <c r="D29" s="141">
        <f t="shared" si="2"/>
        <v>4.282671893630774E-06</v>
      </c>
      <c r="E29" s="141">
        <f t="shared" si="2"/>
        <v>7.96423949611929E-06</v>
      </c>
      <c r="F29" s="141">
        <f t="shared" si="2"/>
        <v>1.4040320240272217E-05</v>
      </c>
      <c r="G29" s="141">
        <f t="shared" si="2"/>
        <v>2.3638318270468004E-05</v>
      </c>
      <c r="H29" s="141">
        <f t="shared" si="2"/>
        <v>3.823363941637269E-05</v>
      </c>
      <c r="I29" s="141">
        <f t="shared" si="2"/>
        <v>5.970031742835783E-05</v>
      </c>
      <c r="J29" s="141">
        <f t="shared" si="2"/>
        <v>9.035650949695102E-05</v>
      </c>
      <c r="K29" s="141">
        <f t="shared" si="2"/>
        <v>0.00013300251707709765</v>
      </c>
      <c r="L29" s="150">
        <f t="shared" si="2"/>
        <v>0.00019094925324389912</v>
      </c>
    </row>
    <row r="30" spans="2:12" ht="12.75">
      <c r="B30" s="156">
        <v>10</v>
      </c>
      <c r="C30" s="141">
        <f>POISSON($B30,C$19,0)</f>
        <v>2.3792489625419287E-07</v>
      </c>
      <c r="D30" s="141">
        <f t="shared" si="2"/>
        <v>5.139206272356929E-07</v>
      </c>
      <c r="E30" s="141">
        <f t="shared" si="2"/>
        <v>1.035351134495508E-06</v>
      </c>
      <c r="F30" s="141">
        <f t="shared" si="2"/>
        <v>1.9656448336381103E-06</v>
      </c>
      <c r="G30" s="141">
        <f t="shared" si="2"/>
        <v>3.5457477405702003E-06</v>
      </c>
      <c r="H30" s="141">
        <f t="shared" si="2"/>
        <v>6.117382306619631E-06</v>
      </c>
      <c r="I30" s="141">
        <f t="shared" si="2"/>
        <v>1.0149053962820829E-05</v>
      </c>
      <c r="J30" s="141">
        <f t="shared" si="2"/>
        <v>1.6264171709451185E-05</v>
      </c>
      <c r="K30" s="141">
        <f t="shared" si="2"/>
        <v>2.5270478244648558E-05</v>
      </c>
      <c r="L30" s="150">
        <f t="shared" si="2"/>
        <v>3.8189850648779826E-05</v>
      </c>
    </row>
    <row r="31" spans="2:12" ht="12.75">
      <c r="B31" s="156">
        <v>11</v>
      </c>
      <c r="C31" s="141">
        <f t="shared" si="3"/>
        <v>2.379248962541929E-08</v>
      </c>
      <c r="D31" s="141">
        <f t="shared" si="2"/>
        <v>5.6064068425711943E-08</v>
      </c>
      <c r="E31" s="141">
        <f t="shared" si="2"/>
        <v>1.223596795312873E-07</v>
      </c>
      <c r="F31" s="141">
        <f t="shared" si="2"/>
        <v>2.5017297882666855E-07</v>
      </c>
      <c r="G31" s="141">
        <f t="shared" si="2"/>
        <v>4.835110555322999E-07</v>
      </c>
      <c r="H31" s="141">
        <f t="shared" si="2"/>
        <v>8.898010627810373E-07</v>
      </c>
      <c r="I31" s="141">
        <f t="shared" si="2"/>
        <v>1.5684901578904917E-06</v>
      </c>
      <c r="J31" s="141">
        <f t="shared" si="2"/>
        <v>2.661409916092012E-06</v>
      </c>
      <c r="K31" s="141">
        <f t="shared" si="2"/>
        <v>4.3649007877120234E-06</v>
      </c>
      <c r="L31" s="150">
        <f t="shared" si="2"/>
        <v>6.9436092088690595E-06</v>
      </c>
    </row>
    <row r="32" spans="2:12" ht="13.5" thickBot="1">
      <c r="B32" s="157">
        <v>12</v>
      </c>
      <c r="C32" s="153">
        <f t="shared" si="3"/>
        <v>2.1809782156634353E-09</v>
      </c>
      <c r="D32" s="153">
        <f t="shared" si="2"/>
        <v>5.606406842571194E-09</v>
      </c>
      <c r="E32" s="153">
        <f t="shared" si="2"/>
        <v>1.3255631949222792E-08</v>
      </c>
      <c r="F32" s="153">
        <f t="shared" si="2"/>
        <v>2.918684752977799E-08</v>
      </c>
      <c r="G32" s="153">
        <f t="shared" si="2"/>
        <v>6.043888194153749E-08</v>
      </c>
      <c r="H32" s="153">
        <f t="shared" si="2"/>
        <v>1.186401417041383E-07</v>
      </c>
      <c r="I32" s="153">
        <f t="shared" si="2"/>
        <v>2.2220277236781965E-07</v>
      </c>
      <c r="J32" s="153">
        <f t="shared" si="2"/>
        <v>3.992114874138018E-07</v>
      </c>
      <c r="K32" s="153">
        <f t="shared" si="2"/>
        <v>6.91109291387737E-07</v>
      </c>
      <c r="L32" s="154">
        <f t="shared" si="2"/>
        <v>1.1572682014781764E-06</v>
      </c>
    </row>
    <row r="35" ht="12" thickBot="1"/>
    <row r="36" spans="2:12" ht="12" thickBot="1">
      <c r="B36" s="97" t="s">
        <v>24</v>
      </c>
      <c r="C36" s="138">
        <v>2.1</v>
      </c>
      <c r="D36" s="139">
        <v>2.2</v>
      </c>
      <c r="E36" s="138">
        <v>2.3</v>
      </c>
      <c r="F36" s="139">
        <v>2.4</v>
      </c>
      <c r="G36" s="138">
        <v>2.5</v>
      </c>
      <c r="H36" s="139">
        <v>2.6</v>
      </c>
      <c r="I36" s="138">
        <v>2.7</v>
      </c>
      <c r="J36" s="139">
        <v>2.8</v>
      </c>
      <c r="K36" s="138">
        <v>2.9</v>
      </c>
      <c r="L36" s="140">
        <v>3</v>
      </c>
    </row>
    <row r="37" spans="2:12" ht="12.75">
      <c r="B37" s="155">
        <v>0</v>
      </c>
      <c r="C37" s="141">
        <f>POISSON($B37,C$36,0)</f>
        <v>0.12245642825298379</v>
      </c>
      <c r="D37" s="141">
        <f aca="true" t="shared" si="4" ref="D37:L52">POISSON($B37,D$36,0)</f>
        <v>0.11080315836233429</v>
      </c>
      <c r="E37" s="141">
        <f t="shared" si="4"/>
        <v>0.10025884372280468</v>
      </c>
      <c r="F37" s="141">
        <f t="shared" si="4"/>
        <v>0.09071795328941443</v>
      </c>
      <c r="G37" s="141">
        <f t="shared" si="4"/>
        <v>0.08208499862389922</v>
      </c>
      <c r="H37" s="141">
        <f t="shared" si="4"/>
        <v>0.07427357821433471</v>
      </c>
      <c r="I37" s="141">
        <f t="shared" si="4"/>
        <v>0.06720551273975138</v>
      </c>
      <c r="J37" s="141">
        <f t="shared" si="4"/>
        <v>0.06081006262521832</v>
      </c>
      <c r="K37" s="141">
        <f t="shared" si="4"/>
        <v>0.05502322005640794</v>
      </c>
      <c r="L37" s="150">
        <f t="shared" si="4"/>
        <v>0.049787068367865214</v>
      </c>
    </row>
    <row r="38" spans="2:12" ht="12.75">
      <c r="B38" s="156">
        <v>1</v>
      </c>
      <c r="C38" s="141">
        <f aca="true" t="shared" si="5" ref="C38:C52">POISSON($B38,C$36,0)</f>
        <v>0.25715849933126594</v>
      </c>
      <c r="D38" s="141">
        <f t="shared" si="4"/>
        <v>0.24376694839713545</v>
      </c>
      <c r="E38" s="141">
        <f t="shared" si="4"/>
        <v>0.23059534056245073</v>
      </c>
      <c r="F38" s="141">
        <f t="shared" si="4"/>
        <v>0.2177230878945946</v>
      </c>
      <c r="G38" s="141">
        <f t="shared" si="4"/>
        <v>0.205212496559748</v>
      </c>
      <c r="H38" s="141">
        <f t="shared" si="4"/>
        <v>0.19311130335727025</v>
      </c>
      <c r="I38" s="141">
        <f t="shared" si="4"/>
        <v>0.18145488439732876</v>
      </c>
      <c r="J38" s="141">
        <f t="shared" si="4"/>
        <v>0.1702681753506113</v>
      </c>
      <c r="K38" s="141">
        <f t="shared" si="4"/>
        <v>0.159567338163583</v>
      </c>
      <c r="L38" s="150">
        <f t="shared" si="4"/>
        <v>0.14936120510359566</v>
      </c>
    </row>
    <row r="39" spans="2:12" ht="12.75">
      <c r="B39" s="156">
        <v>2</v>
      </c>
      <c r="C39" s="141">
        <f t="shared" si="5"/>
        <v>0.2700164242978293</v>
      </c>
      <c r="D39" s="141">
        <f t="shared" si="4"/>
        <v>0.26814364323684897</v>
      </c>
      <c r="E39" s="141">
        <f t="shared" si="4"/>
        <v>0.2651846416468183</v>
      </c>
      <c r="F39" s="141">
        <f t="shared" si="4"/>
        <v>0.2612677054735135</v>
      </c>
      <c r="G39" s="141">
        <f t="shared" si="4"/>
        <v>0.256515620699685</v>
      </c>
      <c r="H39" s="141">
        <f t="shared" si="4"/>
        <v>0.25104469436445137</v>
      </c>
      <c r="I39" s="141">
        <f t="shared" si="4"/>
        <v>0.24496409393639385</v>
      </c>
      <c r="J39" s="141">
        <f t="shared" si="4"/>
        <v>0.23837544549085582</v>
      </c>
      <c r="K39" s="141">
        <f t="shared" si="4"/>
        <v>0.23137264033719535</v>
      </c>
      <c r="L39" s="150">
        <f t="shared" si="4"/>
        <v>0.22404180765539347</v>
      </c>
    </row>
    <row r="40" spans="2:12" ht="12.75">
      <c r="B40" s="156">
        <v>3</v>
      </c>
      <c r="C40" s="141">
        <f t="shared" si="5"/>
        <v>0.18901149700848052</v>
      </c>
      <c r="D40" s="141">
        <f t="shared" si="4"/>
        <v>0.1966386717070226</v>
      </c>
      <c r="E40" s="141">
        <f t="shared" si="4"/>
        <v>0.2033082252625607</v>
      </c>
      <c r="F40" s="141">
        <f t="shared" si="4"/>
        <v>0.2090141643788108</v>
      </c>
      <c r="G40" s="141">
        <f t="shared" si="4"/>
        <v>0.2137630172497375</v>
      </c>
      <c r="H40" s="141">
        <f t="shared" si="4"/>
        <v>0.2175720684491912</v>
      </c>
      <c r="I40" s="141">
        <f t="shared" si="4"/>
        <v>0.22046768454275445</v>
      </c>
      <c r="J40" s="141">
        <f t="shared" si="4"/>
        <v>0.22248374912479874</v>
      </c>
      <c r="K40" s="141">
        <f t="shared" si="4"/>
        <v>0.22366021899262217</v>
      </c>
      <c r="L40" s="150">
        <f t="shared" si="4"/>
        <v>0.22404180765539347</v>
      </c>
    </row>
    <row r="41" spans="2:12" ht="12.75">
      <c r="B41" s="156">
        <v>4</v>
      </c>
      <c r="C41" s="141">
        <f t="shared" si="5"/>
        <v>0.09923103592945227</v>
      </c>
      <c r="D41" s="141">
        <f t="shared" si="4"/>
        <v>0.10815126943886244</v>
      </c>
      <c r="E41" s="141">
        <f t="shared" si="4"/>
        <v>0.11690222952597239</v>
      </c>
      <c r="F41" s="141">
        <f t="shared" si="4"/>
        <v>0.12540849862728648</v>
      </c>
      <c r="G41" s="141">
        <f t="shared" si="4"/>
        <v>0.13360188578108595</v>
      </c>
      <c r="H41" s="141">
        <f t="shared" si="4"/>
        <v>0.14142184449197429</v>
      </c>
      <c r="I41" s="141">
        <f t="shared" si="4"/>
        <v>0.14881568706635928</v>
      </c>
      <c r="J41" s="141">
        <f t="shared" si="4"/>
        <v>0.1557386243873591</v>
      </c>
      <c r="K41" s="141">
        <f t="shared" si="4"/>
        <v>0.16215365876965107</v>
      </c>
      <c r="L41" s="150">
        <f t="shared" si="4"/>
        <v>0.16803135574154512</v>
      </c>
    </row>
    <row r="42" spans="2:12" ht="12.75">
      <c r="B42" s="156">
        <v>5</v>
      </c>
      <c r="C42" s="141">
        <f t="shared" si="5"/>
        <v>0.04167703509036996</v>
      </c>
      <c r="D42" s="141">
        <f t="shared" si="4"/>
        <v>0.047586558553099484</v>
      </c>
      <c r="E42" s="141">
        <f t="shared" si="4"/>
        <v>0.0537750255819473</v>
      </c>
      <c r="F42" s="141">
        <f t="shared" si="4"/>
        <v>0.06019607934109751</v>
      </c>
      <c r="G42" s="141">
        <f t="shared" si="4"/>
        <v>0.06680094289054297</v>
      </c>
      <c r="H42" s="141">
        <f t="shared" si="4"/>
        <v>0.07353935913582663</v>
      </c>
      <c r="I42" s="141">
        <f t="shared" si="4"/>
        <v>0.08036047101583402</v>
      </c>
      <c r="J42" s="141">
        <f t="shared" si="4"/>
        <v>0.08721362965692109</v>
      </c>
      <c r="K42" s="141">
        <f t="shared" si="4"/>
        <v>0.09404912208639762</v>
      </c>
      <c r="L42" s="150">
        <f t="shared" si="4"/>
        <v>0.10081881344492706</v>
      </c>
    </row>
    <row r="43" spans="2:12" ht="12.75">
      <c r="B43" s="156">
        <v>6</v>
      </c>
      <c r="C43" s="141">
        <f t="shared" si="5"/>
        <v>0.014586962281629487</v>
      </c>
      <c r="D43" s="141">
        <f t="shared" si="4"/>
        <v>0.017448404802803144</v>
      </c>
      <c r="E43" s="141">
        <f t="shared" si="4"/>
        <v>0.02061375980641313</v>
      </c>
      <c r="F43" s="141">
        <f t="shared" si="4"/>
        <v>0.024078431736439</v>
      </c>
      <c r="G43" s="141">
        <f t="shared" si="4"/>
        <v>0.02783372620439291</v>
      </c>
      <c r="H43" s="141">
        <f t="shared" si="4"/>
        <v>0.03186705562552487</v>
      </c>
      <c r="I43" s="141">
        <f t="shared" si="4"/>
        <v>0.03616221195712531</v>
      </c>
      <c r="J43" s="141">
        <f t="shared" si="4"/>
        <v>0.0406996938398965</v>
      </c>
      <c r="K43" s="141">
        <f t="shared" si="4"/>
        <v>0.04545707567509218</v>
      </c>
      <c r="L43" s="150">
        <f t="shared" si="4"/>
        <v>0.05040940672246353</v>
      </c>
    </row>
    <row r="44" spans="2:12" ht="12.75">
      <c r="B44" s="156">
        <v>7</v>
      </c>
      <c r="C44" s="141">
        <f t="shared" si="5"/>
        <v>0.004376088684488846</v>
      </c>
      <c r="D44" s="141">
        <f t="shared" si="4"/>
        <v>0.005483784366595274</v>
      </c>
      <c r="E44" s="141">
        <f t="shared" si="4"/>
        <v>0.006773092507821457</v>
      </c>
      <c r="F44" s="141">
        <f t="shared" si="4"/>
        <v>0.008255462309636228</v>
      </c>
      <c r="G44" s="141">
        <f t="shared" si="4"/>
        <v>0.009940616501568895</v>
      </c>
      <c r="H44" s="141">
        <f t="shared" si="4"/>
        <v>0.011836334946623525</v>
      </c>
      <c r="I44" s="141">
        <f t="shared" si="4"/>
        <v>0.013948281754891191</v>
      </c>
      <c r="J44" s="141">
        <f t="shared" si="4"/>
        <v>0.016279877535958602</v>
      </c>
      <c r="K44" s="141">
        <f t="shared" si="4"/>
        <v>0.01883221706539533</v>
      </c>
      <c r="L44" s="150">
        <f t="shared" si="4"/>
        <v>0.02160403145248437</v>
      </c>
    </row>
    <row r="45" spans="2:12" ht="12.75">
      <c r="B45" s="156">
        <v>8</v>
      </c>
      <c r="C45" s="141">
        <f t="shared" si="5"/>
        <v>0.001148723279678322</v>
      </c>
      <c r="D45" s="141">
        <f t="shared" si="4"/>
        <v>0.0015080407008137007</v>
      </c>
      <c r="E45" s="141">
        <f t="shared" si="4"/>
        <v>0.0019472640959986686</v>
      </c>
      <c r="F45" s="141">
        <f t="shared" si="4"/>
        <v>0.0024766386928908686</v>
      </c>
      <c r="G45" s="141">
        <f t="shared" si="4"/>
        <v>0.0031064426567402803</v>
      </c>
      <c r="H45" s="141">
        <f t="shared" si="4"/>
        <v>0.0038468088576526457</v>
      </c>
      <c r="I45" s="141">
        <f t="shared" si="4"/>
        <v>0.004707545092275777</v>
      </c>
      <c r="J45" s="141">
        <f t="shared" si="4"/>
        <v>0.00569795713758551</v>
      </c>
      <c r="K45" s="141">
        <f t="shared" si="4"/>
        <v>0.0068266786862058075</v>
      </c>
      <c r="L45" s="150">
        <f t="shared" si="4"/>
        <v>0.008101511794681639</v>
      </c>
    </row>
    <row r="46" spans="2:12" ht="12.75">
      <c r="B46" s="156">
        <v>9</v>
      </c>
      <c r="C46" s="141">
        <f t="shared" si="5"/>
        <v>0.00026803543192494185</v>
      </c>
      <c r="D46" s="141">
        <f t="shared" si="4"/>
        <v>0.00036863217131001574</v>
      </c>
      <c r="E46" s="141">
        <f t="shared" si="4"/>
        <v>0.0004976341578663264</v>
      </c>
      <c r="F46" s="141">
        <f t="shared" si="4"/>
        <v>0.0006604369847708983</v>
      </c>
      <c r="G46" s="141">
        <f t="shared" si="4"/>
        <v>0.0008629007379834112</v>
      </c>
      <c r="H46" s="141">
        <f t="shared" si="4"/>
        <v>0.0011113003366552089</v>
      </c>
      <c r="I46" s="141">
        <f t="shared" si="4"/>
        <v>0.0014122635276827334</v>
      </c>
      <c r="J46" s="141">
        <f t="shared" si="4"/>
        <v>0.0017726977761377144</v>
      </c>
      <c r="K46" s="141">
        <f t="shared" si="4"/>
        <v>0.0021997075766663154</v>
      </c>
      <c r="L46" s="150">
        <f t="shared" si="4"/>
        <v>0.002700503931560546</v>
      </c>
    </row>
    <row r="47" spans="2:12" ht="12.75">
      <c r="B47" s="156">
        <v>10</v>
      </c>
      <c r="C47" s="141">
        <f t="shared" si="5"/>
        <v>5.628744070423779E-05</v>
      </c>
      <c r="D47" s="141">
        <f t="shared" si="4"/>
        <v>8.109907768820348E-05</v>
      </c>
      <c r="E47" s="141">
        <f t="shared" si="4"/>
        <v>0.00011445585630925506</v>
      </c>
      <c r="F47" s="141">
        <f t="shared" si="4"/>
        <v>0.00015850487634501558</v>
      </c>
      <c r="G47" s="141">
        <f t="shared" si="4"/>
        <v>0.0002157251844958528</v>
      </c>
      <c r="H47" s="141">
        <f t="shared" si="4"/>
        <v>0.00028893808753035436</v>
      </c>
      <c r="I47" s="141">
        <f t="shared" si="4"/>
        <v>0.00038131115247433807</v>
      </c>
      <c r="J47" s="141">
        <f t="shared" si="4"/>
        <v>0.00049635537731856</v>
      </c>
      <c r="K47" s="141">
        <f t="shared" si="4"/>
        <v>0.0006379151972332314</v>
      </c>
      <c r="L47" s="150">
        <f t="shared" si="4"/>
        <v>0.0008101511794681638</v>
      </c>
    </row>
    <row r="48" spans="2:12" ht="12.75">
      <c r="B48" s="156">
        <v>11</v>
      </c>
      <c r="C48" s="141">
        <f t="shared" si="5"/>
        <v>1.0745784134445397E-05</v>
      </c>
      <c r="D48" s="141">
        <f t="shared" si="4"/>
        <v>1.6219815537640697E-05</v>
      </c>
      <c r="E48" s="141">
        <f t="shared" si="4"/>
        <v>2.3931679046480603E-05</v>
      </c>
      <c r="F48" s="141">
        <f t="shared" si="4"/>
        <v>3.4582882111639764E-05</v>
      </c>
      <c r="G48" s="141">
        <f t="shared" si="4"/>
        <v>4.9028451021784724E-05</v>
      </c>
      <c r="H48" s="141">
        <f t="shared" si="4"/>
        <v>6.82944570526292E-05</v>
      </c>
      <c r="I48" s="141">
        <f t="shared" si="4"/>
        <v>9.359455560733753E-05</v>
      </c>
      <c r="J48" s="141">
        <f t="shared" si="4"/>
        <v>0.00012634500513563344</v>
      </c>
      <c r="K48" s="141">
        <f t="shared" si="4"/>
        <v>0.0001681776429069428</v>
      </c>
      <c r="L48" s="150">
        <f t="shared" si="4"/>
        <v>0.00022095032167313556</v>
      </c>
    </row>
    <row r="49" spans="2:12" ht="12.75">
      <c r="B49" s="156">
        <v>12</v>
      </c>
      <c r="C49" s="141">
        <f t="shared" si="5"/>
        <v>1.8805122235279448E-06</v>
      </c>
      <c r="D49" s="141">
        <f t="shared" si="4"/>
        <v>2.973632848567461E-06</v>
      </c>
      <c r="E49" s="141">
        <f t="shared" si="4"/>
        <v>4.586905150575448E-06</v>
      </c>
      <c r="F49" s="141">
        <f t="shared" si="4"/>
        <v>6.916576422327953E-06</v>
      </c>
      <c r="G49" s="141">
        <f t="shared" si="4"/>
        <v>1.0214260629538485E-05</v>
      </c>
      <c r="H49" s="141">
        <f t="shared" si="4"/>
        <v>1.4797132361402996E-05</v>
      </c>
      <c r="I49" s="141">
        <f t="shared" si="4"/>
        <v>2.1058775011650946E-05</v>
      </c>
      <c r="J49" s="141">
        <f t="shared" si="4"/>
        <v>2.9480501198314468E-05</v>
      </c>
      <c r="K49" s="141">
        <f t="shared" si="4"/>
        <v>4.064293036917784E-05</v>
      </c>
      <c r="L49" s="150">
        <f t="shared" si="4"/>
        <v>5.523758041828389E-05</v>
      </c>
    </row>
    <row r="50" spans="2:12" ht="12.75">
      <c r="B50" s="156">
        <v>13</v>
      </c>
      <c r="C50" s="141">
        <f t="shared" si="5"/>
        <v>3.0377505149297575E-07</v>
      </c>
      <c r="D50" s="141">
        <f t="shared" si="4"/>
        <v>5.03230174372955E-07</v>
      </c>
      <c r="E50" s="141">
        <f t="shared" si="4"/>
        <v>8.115293727941176E-07</v>
      </c>
      <c r="F50" s="141">
        <f t="shared" si="4"/>
        <v>1.2769064164297758E-06</v>
      </c>
      <c r="G50" s="141">
        <f t="shared" si="4"/>
        <v>1.9642808902958626E-06</v>
      </c>
      <c r="H50" s="141">
        <f t="shared" si="4"/>
        <v>2.959426472280599E-06</v>
      </c>
      <c r="I50" s="141">
        <f t="shared" si="4"/>
        <v>4.373745579342889E-06</v>
      </c>
      <c r="J50" s="141">
        <f t="shared" si="4"/>
        <v>6.3496464119446536E-06</v>
      </c>
      <c r="K50" s="141">
        <f t="shared" si="4"/>
        <v>9.066499851585827E-06</v>
      </c>
      <c r="L50" s="150">
        <f t="shared" si="4"/>
        <v>1.2747133942680898E-05</v>
      </c>
    </row>
    <row r="51" spans="2:12" ht="12.75">
      <c r="B51" s="156">
        <v>14</v>
      </c>
      <c r="C51" s="141">
        <f t="shared" si="5"/>
        <v>4.556625772394635E-08</v>
      </c>
      <c r="D51" s="141">
        <f t="shared" si="4"/>
        <v>7.907902740146438E-08</v>
      </c>
      <c r="E51" s="141">
        <f t="shared" si="4"/>
        <v>1.3332268267331932E-07</v>
      </c>
      <c r="F51" s="141">
        <f t="shared" si="4"/>
        <v>2.1889824281653297E-07</v>
      </c>
      <c r="G51" s="141">
        <f t="shared" si="4"/>
        <v>3.5076444469568973E-07</v>
      </c>
      <c r="H51" s="141">
        <f t="shared" si="4"/>
        <v>5.496077734235398E-07</v>
      </c>
      <c r="I51" s="141">
        <f t="shared" si="4"/>
        <v>8.435080760161286E-07</v>
      </c>
      <c r="J51" s="141">
        <f t="shared" si="4"/>
        <v>1.2699292823889307E-06</v>
      </c>
      <c r="K51" s="141">
        <f t="shared" si="4"/>
        <v>1.8780606835427781E-06</v>
      </c>
      <c r="L51" s="150">
        <f t="shared" si="4"/>
        <v>2.7315287020030495E-06</v>
      </c>
    </row>
    <row r="52" spans="2:12" ht="13.5" thickBot="1">
      <c r="B52" s="157">
        <v>15</v>
      </c>
      <c r="C52" s="153">
        <f t="shared" si="5"/>
        <v>6.379276081352491E-09</v>
      </c>
      <c r="D52" s="153">
        <f t="shared" si="4"/>
        <v>1.1598257352214774E-08</v>
      </c>
      <c r="E52" s="153">
        <f t="shared" si="4"/>
        <v>2.0442811343242293E-08</v>
      </c>
      <c r="F52" s="153">
        <f t="shared" si="4"/>
        <v>3.502371885064528E-08</v>
      </c>
      <c r="G52" s="153">
        <f t="shared" si="4"/>
        <v>5.8460740782614946E-08</v>
      </c>
      <c r="H52" s="153">
        <f t="shared" si="4"/>
        <v>9.526534739341357E-08</v>
      </c>
      <c r="I52" s="153">
        <f t="shared" si="4"/>
        <v>1.5183145368290317E-07</v>
      </c>
      <c r="J52" s="153">
        <f t="shared" si="4"/>
        <v>2.3705346604593372E-07</v>
      </c>
      <c r="K52" s="153">
        <f t="shared" si="4"/>
        <v>3.6309173215160374E-07</v>
      </c>
      <c r="L52" s="154">
        <f t="shared" si="4"/>
        <v>5.463057404006099E-07</v>
      </c>
    </row>
    <row r="54" ht="12" thickBot="1"/>
    <row r="55" spans="2:12" ht="12" thickBot="1">
      <c r="B55" s="97" t="s">
        <v>24</v>
      </c>
      <c r="C55" s="138">
        <v>3.1</v>
      </c>
      <c r="D55" s="139">
        <v>3.2</v>
      </c>
      <c r="E55" s="138">
        <v>3.3</v>
      </c>
      <c r="F55" s="139">
        <v>3.4</v>
      </c>
      <c r="G55" s="138">
        <v>3.5</v>
      </c>
      <c r="H55" s="139">
        <v>3.6</v>
      </c>
      <c r="I55" s="138">
        <v>3.7</v>
      </c>
      <c r="J55" s="139">
        <v>3.8</v>
      </c>
      <c r="K55" s="138">
        <v>3.9</v>
      </c>
      <c r="L55" s="140">
        <v>4</v>
      </c>
    </row>
    <row r="56" spans="2:12" ht="12.75">
      <c r="B56" s="155">
        <v>0</v>
      </c>
      <c r="C56" s="141">
        <f aca="true" t="shared" si="6" ref="C56:C73">POISSON($B56,C$55,0)</f>
        <v>0.045049202393558085</v>
      </c>
      <c r="D56" s="141">
        <f aca="true" t="shared" si="7" ref="D56:L71">POISSON($B56,D$55,0)</f>
        <v>0.04076220397836673</v>
      </c>
      <c r="E56" s="141">
        <f t="shared" si="7"/>
        <v>0.03688316740124093</v>
      </c>
      <c r="F56" s="141">
        <f t="shared" si="7"/>
        <v>0.03337326996032629</v>
      </c>
      <c r="G56" s="141">
        <f t="shared" si="7"/>
        <v>0.030197383422318855</v>
      </c>
      <c r="H56" s="141">
        <f t="shared" si="7"/>
        <v>0.02732372244729319</v>
      </c>
      <c r="I56" s="141">
        <f t="shared" si="7"/>
        <v>0.024723526470339527</v>
      </c>
      <c r="J56" s="141">
        <f t="shared" si="7"/>
        <v>0.022370771856165834</v>
      </c>
      <c r="K56" s="141">
        <f t="shared" si="7"/>
        <v>0.02024191144580479</v>
      </c>
      <c r="L56" s="150">
        <f t="shared" si="7"/>
        <v>0.018315638888734272</v>
      </c>
    </row>
    <row r="57" spans="2:12" ht="12.75">
      <c r="B57" s="156">
        <v>1</v>
      </c>
      <c r="C57" s="141">
        <f t="shared" si="6"/>
        <v>0.13965252742003006</v>
      </c>
      <c r="D57" s="141">
        <f t="shared" si="7"/>
        <v>0.13043905273077355</v>
      </c>
      <c r="E57" s="141">
        <f t="shared" si="7"/>
        <v>0.12171445242409507</v>
      </c>
      <c r="F57" s="141">
        <f t="shared" si="7"/>
        <v>0.11346911786510937</v>
      </c>
      <c r="G57" s="141">
        <f t="shared" si="7"/>
        <v>0.105690841978116</v>
      </c>
      <c r="H57" s="141">
        <f t="shared" si="7"/>
        <v>0.0983654008102555</v>
      </c>
      <c r="I57" s="141">
        <f t="shared" si="7"/>
        <v>0.09147704794025625</v>
      </c>
      <c r="J57" s="141">
        <f t="shared" si="7"/>
        <v>0.08500893305343017</v>
      </c>
      <c r="K57" s="141">
        <f t="shared" si="7"/>
        <v>0.07894345463863868</v>
      </c>
      <c r="L57" s="150">
        <f t="shared" si="7"/>
        <v>0.07326255555493709</v>
      </c>
    </row>
    <row r="58" spans="2:12" ht="12.75">
      <c r="B58" s="156">
        <v>2</v>
      </c>
      <c r="C58" s="141">
        <f t="shared" si="6"/>
        <v>0.2164614175010466</v>
      </c>
      <c r="D58" s="141">
        <f t="shared" si="7"/>
        <v>0.20870248436923766</v>
      </c>
      <c r="E58" s="141">
        <f t="shared" si="7"/>
        <v>0.20082884649975685</v>
      </c>
      <c r="F58" s="141">
        <f t="shared" si="7"/>
        <v>0.19289750037068593</v>
      </c>
      <c r="G58" s="141">
        <f t="shared" si="7"/>
        <v>0.184958973461703</v>
      </c>
      <c r="H58" s="141">
        <f t="shared" si="7"/>
        <v>0.17705772145845985</v>
      </c>
      <c r="I58" s="141">
        <f t="shared" si="7"/>
        <v>0.1692325386894741</v>
      </c>
      <c r="J58" s="141">
        <f t="shared" si="7"/>
        <v>0.16151697280151736</v>
      </c>
      <c r="K58" s="141">
        <f t="shared" si="7"/>
        <v>0.1539397365453454</v>
      </c>
      <c r="L58" s="150">
        <f t="shared" si="7"/>
        <v>0.14652511110987418</v>
      </c>
    </row>
    <row r="59" spans="2:12" ht="12.75">
      <c r="B59" s="156">
        <v>3</v>
      </c>
      <c r="C59" s="141">
        <f t="shared" si="6"/>
        <v>0.22367679808441485</v>
      </c>
      <c r="D59" s="141">
        <f t="shared" si="7"/>
        <v>0.22261598332718685</v>
      </c>
      <c r="E59" s="141">
        <f t="shared" si="7"/>
        <v>0.22091173114973253</v>
      </c>
      <c r="F59" s="141">
        <f t="shared" si="7"/>
        <v>0.2186171670867774</v>
      </c>
      <c r="G59" s="141">
        <f t="shared" si="7"/>
        <v>0.21578546903865353</v>
      </c>
      <c r="H59" s="141">
        <f t="shared" si="7"/>
        <v>0.21246926575015185</v>
      </c>
      <c r="I59" s="141">
        <f t="shared" si="7"/>
        <v>0.20872013105035142</v>
      </c>
      <c r="J59" s="141">
        <f t="shared" si="7"/>
        <v>0.20458816554858864</v>
      </c>
      <c r="K59" s="141">
        <f t="shared" si="7"/>
        <v>0.200121657508949</v>
      </c>
      <c r="L59" s="150">
        <f t="shared" si="7"/>
        <v>0.1953668148131656</v>
      </c>
    </row>
    <row r="60" spans="2:12" ht="12.75">
      <c r="B60" s="156">
        <v>4</v>
      </c>
      <c r="C60" s="141">
        <f t="shared" si="6"/>
        <v>0.17334951851542152</v>
      </c>
      <c r="D60" s="141">
        <f t="shared" si="7"/>
        <v>0.1780927866617495</v>
      </c>
      <c r="E60" s="141">
        <f t="shared" si="7"/>
        <v>0.18225217819852932</v>
      </c>
      <c r="F60" s="141">
        <f t="shared" si="7"/>
        <v>0.18582459202376078</v>
      </c>
      <c r="G60" s="141">
        <f t="shared" si="7"/>
        <v>0.18881228540882183</v>
      </c>
      <c r="H60" s="141">
        <f t="shared" si="7"/>
        <v>0.19122233917513667</v>
      </c>
      <c r="I60" s="141">
        <f t="shared" si="7"/>
        <v>0.19306612122157507</v>
      </c>
      <c r="J60" s="141">
        <f t="shared" si="7"/>
        <v>0.1943587572711592</v>
      </c>
      <c r="K60" s="141">
        <f t="shared" si="7"/>
        <v>0.19511861607122527</v>
      </c>
      <c r="L60" s="150">
        <f t="shared" si="7"/>
        <v>0.1953668148131656</v>
      </c>
    </row>
    <row r="61" spans="2:12" ht="12.75">
      <c r="B61" s="156">
        <v>5</v>
      </c>
      <c r="C61" s="141">
        <f t="shared" si="6"/>
        <v>0.10747670147956133</v>
      </c>
      <c r="D61" s="141">
        <f t="shared" si="7"/>
        <v>0.11397938346351967</v>
      </c>
      <c r="E61" s="141">
        <f t="shared" si="7"/>
        <v>0.12028643761102933</v>
      </c>
      <c r="F61" s="141">
        <f t="shared" si="7"/>
        <v>0.12636072257615732</v>
      </c>
      <c r="G61" s="141">
        <f t="shared" si="7"/>
        <v>0.13216859978617526</v>
      </c>
      <c r="H61" s="141">
        <f t="shared" si="7"/>
        <v>0.1376800842060984</v>
      </c>
      <c r="I61" s="141">
        <f t="shared" si="7"/>
        <v>0.14286892970396556</v>
      </c>
      <c r="J61" s="141">
        <f t="shared" si="7"/>
        <v>0.14771265552608098</v>
      </c>
      <c r="K61" s="141">
        <f t="shared" si="7"/>
        <v>0.1521925205355557</v>
      </c>
      <c r="L61" s="150">
        <f t="shared" si="7"/>
        <v>0.15629345185053248</v>
      </c>
    </row>
    <row r="62" spans="2:12" ht="12.75">
      <c r="B62" s="156">
        <v>6</v>
      </c>
      <c r="C62" s="141">
        <f t="shared" si="6"/>
        <v>0.05552962909777336</v>
      </c>
      <c r="D62" s="141">
        <f t="shared" si="7"/>
        <v>0.06078900451387716</v>
      </c>
      <c r="E62" s="141">
        <f t="shared" si="7"/>
        <v>0.06615754068606612</v>
      </c>
      <c r="F62" s="141">
        <f t="shared" si="7"/>
        <v>0.07160440945982248</v>
      </c>
      <c r="G62" s="141">
        <f t="shared" si="7"/>
        <v>0.07709834987526892</v>
      </c>
      <c r="H62" s="141">
        <f t="shared" si="7"/>
        <v>0.08260805052365904</v>
      </c>
      <c r="I62" s="141">
        <f t="shared" si="7"/>
        <v>0.08810250665077876</v>
      </c>
      <c r="J62" s="141">
        <f t="shared" si="7"/>
        <v>0.09355134849985129</v>
      </c>
      <c r="K62" s="141">
        <f t="shared" si="7"/>
        <v>0.09892513834811122</v>
      </c>
      <c r="L62" s="150">
        <f t="shared" si="7"/>
        <v>0.10419563456702165</v>
      </c>
    </row>
    <row r="63" spans="2:12" ht="12.75">
      <c r="B63" s="156">
        <v>7</v>
      </c>
      <c r="C63" s="141">
        <f t="shared" si="6"/>
        <v>0.024591692886156778</v>
      </c>
      <c r="D63" s="141">
        <f t="shared" si="7"/>
        <v>0.02778925920634385</v>
      </c>
      <c r="E63" s="141">
        <f t="shared" si="7"/>
        <v>0.031188554894859742</v>
      </c>
      <c r="F63" s="141">
        <f t="shared" si="7"/>
        <v>0.03477928459477092</v>
      </c>
      <c r="G63" s="141">
        <f t="shared" si="7"/>
        <v>0.03854917493763446</v>
      </c>
      <c r="H63" s="141">
        <f t="shared" si="7"/>
        <v>0.04248414026931037</v>
      </c>
      <c r="I63" s="141">
        <f t="shared" si="7"/>
        <v>0.04656846780112592</v>
      </c>
      <c r="J63" s="141">
        <f t="shared" si="7"/>
        <v>0.05078501775706213</v>
      </c>
      <c r="K63" s="141">
        <f t="shared" si="7"/>
        <v>0.055115434222519105</v>
      </c>
      <c r="L63" s="150">
        <f t="shared" si="7"/>
        <v>0.05954036260972665</v>
      </c>
    </row>
    <row r="64" spans="2:12" ht="12.75">
      <c r="B64" s="156">
        <v>8</v>
      </c>
      <c r="C64" s="141">
        <f t="shared" si="6"/>
        <v>0.009529280993385751</v>
      </c>
      <c r="D64" s="141">
        <f t="shared" si="7"/>
        <v>0.01111570368253754</v>
      </c>
      <c r="E64" s="141">
        <f t="shared" si="7"/>
        <v>0.012865278894129643</v>
      </c>
      <c r="F64" s="141">
        <f t="shared" si="7"/>
        <v>0.01478119595277764</v>
      </c>
      <c r="G64" s="141">
        <f t="shared" si="7"/>
        <v>0.016865264035215075</v>
      </c>
      <c r="H64" s="141">
        <f t="shared" si="7"/>
        <v>0.019117863121189665</v>
      </c>
      <c r="I64" s="141">
        <f t="shared" si="7"/>
        <v>0.02153791635802074</v>
      </c>
      <c r="J64" s="141">
        <f t="shared" si="7"/>
        <v>0.02412288343460451</v>
      </c>
      <c r="K64" s="141">
        <f t="shared" si="7"/>
        <v>0.026868774183478064</v>
      </c>
      <c r="L64" s="150">
        <f t="shared" si="7"/>
        <v>0.029770181304863325</v>
      </c>
    </row>
    <row r="65" spans="2:12" ht="12.75">
      <c r="B65" s="156">
        <v>9</v>
      </c>
      <c r="C65" s="141">
        <f t="shared" si="6"/>
        <v>0.003282307897721759</v>
      </c>
      <c r="D65" s="141">
        <f t="shared" si="7"/>
        <v>0.00395225019823557</v>
      </c>
      <c r="E65" s="141">
        <f t="shared" si="7"/>
        <v>0.004717268927847535</v>
      </c>
      <c r="F65" s="141">
        <f t="shared" si="7"/>
        <v>0.00558400735993822</v>
      </c>
      <c r="G65" s="141">
        <f t="shared" si="7"/>
        <v>0.006558713791472529</v>
      </c>
      <c r="H65" s="141">
        <f t="shared" si="7"/>
        <v>0.007647145248475865</v>
      </c>
      <c r="I65" s="141">
        <f t="shared" si="7"/>
        <v>0.008854476724964082</v>
      </c>
      <c r="J65" s="141">
        <f t="shared" si="7"/>
        <v>0.010185217450166349</v>
      </c>
      <c r="K65" s="141">
        <f t="shared" si="7"/>
        <v>0.011643135479507162</v>
      </c>
      <c r="L65" s="150">
        <f t="shared" si="7"/>
        <v>0.013231191691050366</v>
      </c>
    </row>
    <row r="66" spans="2:12" ht="12.75">
      <c r="B66" s="156">
        <v>10</v>
      </c>
      <c r="C66" s="141">
        <f t="shared" si="6"/>
        <v>0.0010175154482937453</v>
      </c>
      <c r="D66" s="141">
        <f t="shared" si="7"/>
        <v>0.0012647200634353826</v>
      </c>
      <c r="E66" s="141">
        <f t="shared" si="7"/>
        <v>0.0015566987461896865</v>
      </c>
      <c r="F66" s="141">
        <f t="shared" si="7"/>
        <v>0.0018985625023789944</v>
      </c>
      <c r="G66" s="141">
        <f t="shared" si="7"/>
        <v>0.002295549827015385</v>
      </c>
      <c r="H66" s="141">
        <f t="shared" si="7"/>
        <v>0.0027529722894513112</v>
      </c>
      <c r="I66" s="141">
        <f t="shared" si="7"/>
        <v>0.00327615638823671</v>
      </c>
      <c r="J66" s="141">
        <f t="shared" si="7"/>
        <v>0.003870382631063213</v>
      </c>
      <c r="K66" s="141">
        <f t="shared" si="7"/>
        <v>0.004540822837007793</v>
      </c>
      <c r="L66" s="150">
        <f t="shared" si="7"/>
        <v>0.005292476676420146</v>
      </c>
    </row>
    <row r="67" spans="2:12" ht="12.75">
      <c r="B67" s="156">
        <v>11</v>
      </c>
      <c r="C67" s="141">
        <f t="shared" si="6"/>
        <v>0.0002867543536100555</v>
      </c>
      <c r="D67" s="141">
        <f t="shared" si="7"/>
        <v>0.000367918563908475</v>
      </c>
      <c r="E67" s="141">
        <f t="shared" si="7"/>
        <v>0.0004670096238569059</v>
      </c>
      <c r="F67" s="141">
        <f t="shared" si="7"/>
        <v>0.0005868284098262346</v>
      </c>
      <c r="G67" s="141">
        <f t="shared" si="7"/>
        <v>0.0007304022176867135</v>
      </c>
      <c r="H67" s="141">
        <f t="shared" si="7"/>
        <v>0.0009009727492749745</v>
      </c>
      <c r="I67" s="141">
        <f t="shared" si="7"/>
        <v>0.001101979876043257</v>
      </c>
      <c r="J67" s="141">
        <f t="shared" si="7"/>
        <v>0.00133704127254911</v>
      </c>
      <c r="K67" s="141">
        <f t="shared" si="7"/>
        <v>0.0016099280967573086</v>
      </c>
      <c r="L67" s="150">
        <f t="shared" si="7"/>
        <v>0.0019245369732436895</v>
      </c>
    </row>
    <row r="68" spans="2:12" ht="12.75">
      <c r="B68" s="156">
        <v>12</v>
      </c>
      <c r="C68" s="141">
        <f t="shared" si="6"/>
        <v>7.4078208015931E-05</v>
      </c>
      <c r="D68" s="141">
        <f t="shared" si="7"/>
        <v>9.811161704226E-05</v>
      </c>
      <c r="E68" s="141">
        <f t="shared" si="7"/>
        <v>0.0001284276465606491</v>
      </c>
      <c r="F68" s="141">
        <f t="shared" si="7"/>
        <v>0.00016626804945076647</v>
      </c>
      <c r="G68" s="141">
        <f t="shared" si="7"/>
        <v>0.0002130339801586248</v>
      </c>
      <c r="H68" s="141">
        <f t="shared" si="7"/>
        <v>0.00027029182478249234</v>
      </c>
      <c r="I68" s="141">
        <f t="shared" si="7"/>
        <v>0.00033977712844667087</v>
      </c>
      <c r="J68" s="141">
        <f t="shared" si="7"/>
        <v>0.00042339640297388477</v>
      </c>
      <c r="K68" s="141">
        <f t="shared" si="7"/>
        <v>0.0005232266314461253</v>
      </c>
      <c r="L68" s="150">
        <f t="shared" si="7"/>
        <v>0.0006415123244145631</v>
      </c>
    </row>
    <row r="69" spans="2:12" ht="12.75">
      <c r="B69" s="156">
        <v>13</v>
      </c>
      <c r="C69" s="141">
        <f t="shared" si="6"/>
        <v>1.7664803449952777E-05</v>
      </c>
      <c r="D69" s="141">
        <f t="shared" si="7"/>
        <v>2.415055188732554E-05</v>
      </c>
      <c r="E69" s="141">
        <f t="shared" si="7"/>
        <v>3.2600864126934E-05</v>
      </c>
      <c r="F69" s="141">
        <f t="shared" si="7"/>
        <v>4.3485489856354307E-05</v>
      </c>
      <c r="G69" s="141">
        <f t="shared" si="7"/>
        <v>5.735530235039898E-05</v>
      </c>
      <c r="H69" s="141">
        <f t="shared" si="7"/>
        <v>7.485004378592096E-05</v>
      </c>
      <c r="I69" s="141">
        <f t="shared" si="7"/>
        <v>9.670579809636018E-05</v>
      </c>
      <c r="J69" s="141">
        <f t="shared" si="7"/>
        <v>0.000123762025484674</v>
      </c>
      <c r="K69" s="141">
        <f t="shared" si="7"/>
        <v>0.0001569679894338376</v>
      </c>
      <c r="L69" s="150">
        <f t="shared" si="7"/>
        <v>0.00019738840751217326</v>
      </c>
    </row>
    <row r="70" spans="2:12" ht="12.75">
      <c r="B70" s="156">
        <v>14</v>
      </c>
      <c r="C70" s="141">
        <f t="shared" si="6"/>
        <v>3.911492192489544E-06</v>
      </c>
      <c r="D70" s="141">
        <f t="shared" si="7"/>
        <v>5.520126145674409E-06</v>
      </c>
      <c r="E70" s="141">
        <f t="shared" si="7"/>
        <v>7.684489401348728E-06</v>
      </c>
      <c r="F70" s="141">
        <f t="shared" si="7"/>
        <v>1.0560761822257475E-05</v>
      </c>
      <c r="G70" s="141">
        <f t="shared" si="7"/>
        <v>1.4338825587599745E-05</v>
      </c>
      <c r="H70" s="141">
        <f t="shared" si="7"/>
        <v>1.924715411637968E-05</v>
      </c>
      <c r="I70" s="141">
        <f t="shared" si="7"/>
        <v>2.5557960925466618E-05</v>
      </c>
      <c r="J70" s="141">
        <f t="shared" si="7"/>
        <v>3.3592549774411515E-05</v>
      </c>
      <c r="K70" s="141">
        <f t="shared" si="7"/>
        <v>4.372679705656904E-05</v>
      </c>
      <c r="L70" s="150">
        <f t="shared" si="7"/>
        <v>5.639668786062093E-05</v>
      </c>
    </row>
    <row r="71" spans="2:12" ht="12.75">
      <c r="B71" s="156">
        <v>15</v>
      </c>
      <c r="C71" s="141">
        <f t="shared" si="6"/>
        <v>8.083750531145057E-07</v>
      </c>
      <c r="D71" s="141">
        <f t="shared" si="7"/>
        <v>1.1776269110772073E-06</v>
      </c>
      <c r="E71" s="141">
        <f t="shared" si="7"/>
        <v>1.6905876682967202E-06</v>
      </c>
      <c r="F71" s="141">
        <f t="shared" si="7"/>
        <v>2.393772679711694E-06</v>
      </c>
      <c r="G71" s="141">
        <f t="shared" si="7"/>
        <v>3.345725970439941E-06</v>
      </c>
      <c r="H71" s="141">
        <f t="shared" si="7"/>
        <v>4.619316987931124E-06</v>
      </c>
      <c r="I71" s="141">
        <f t="shared" si="7"/>
        <v>6.304297028281766E-06</v>
      </c>
      <c r="J71" s="141">
        <f t="shared" si="7"/>
        <v>8.510112609517583E-06</v>
      </c>
      <c r="K71" s="141">
        <f t="shared" si="7"/>
        <v>1.1368967234707951E-05</v>
      </c>
      <c r="L71" s="150">
        <f t="shared" si="7"/>
        <v>1.5039116762832246E-05</v>
      </c>
    </row>
    <row r="72" spans="2:12" ht="12.75">
      <c r="B72" s="156">
        <v>16</v>
      </c>
      <c r="C72" s="141">
        <f t="shared" si="6"/>
        <v>1.5662266654093548E-07</v>
      </c>
      <c r="D72" s="141">
        <f aca="true" t="shared" si="8" ref="D72:L73">POISSON($B72,D$55,0)</f>
        <v>2.3552538221544145E-07</v>
      </c>
      <c r="E72" s="141">
        <f t="shared" si="8"/>
        <v>3.4868370658619854E-07</v>
      </c>
      <c r="F72" s="141">
        <f t="shared" si="8"/>
        <v>5.08676694438735E-07</v>
      </c>
      <c r="G72" s="141">
        <f t="shared" si="8"/>
        <v>7.31877556033737E-07</v>
      </c>
      <c r="H72" s="141">
        <f t="shared" si="8"/>
        <v>1.0393463222845027E-06</v>
      </c>
      <c r="I72" s="141">
        <f t="shared" si="8"/>
        <v>1.4578686877901586E-06</v>
      </c>
      <c r="J72" s="141">
        <f t="shared" si="8"/>
        <v>2.021151744760426E-06</v>
      </c>
      <c r="K72" s="141">
        <f t="shared" si="8"/>
        <v>2.7711857634600634E-06</v>
      </c>
      <c r="L72" s="150">
        <f t="shared" si="8"/>
        <v>3.7597791907080616E-06</v>
      </c>
    </row>
    <row r="73" spans="2:12" ht="13.5" thickBot="1">
      <c r="B73" s="157">
        <v>17</v>
      </c>
      <c r="C73" s="153">
        <f t="shared" si="6"/>
        <v>2.8560603898641182E-08</v>
      </c>
      <c r="D73" s="153">
        <f t="shared" si="8"/>
        <v>4.4334189593494866E-08</v>
      </c>
      <c r="E73" s="153">
        <f t="shared" si="8"/>
        <v>6.768566069026206E-08</v>
      </c>
      <c r="F73" s="153">
        <f t="shared" si="8"/>
        <v>1.0173533888774699E-07</v>
      </c>
      <c r="G73" s="153">
        <f t="shared" si="8"/>
        <v>1.506806733010635E-07</v>
      </c>
      <c r="H73" s="153">
        <f t="shared" si="8"/>
        <v>2.2009686824848295E-07</v>
      </c>
      <c r="I73" s="153">
        <f t="shared" si="8"/>
        <v>3.173008320484463E-07</v>
      </c>
      <c r="J73" s="153">
        <f t="shared" si="8"/>
        <v>4.517868605935069E-07</v>
      </c>
      <c r="K73" s="153">
        <f t="shared" si="8"/>
        <v>6.357426163231909E-07</v>
      </c>
      <c r="L73" s="154">
        <f t="shared" si="8"/>
        <v>8.846539272254263E-07</v>
      </c>
    </row>
    <row r="76" ht="12" thickBot="1"/>
    <row r="77" spans="2:12" ht="12" thickBot="1">
      <c r="B77" s="97" t="s">
        <v>24</v>
      </c>
      <c r="C77" s="138">
        <v>4.1</v>
      </c>
      <c r="D77" s="139">
        <v>4.2</v>
      </c>
      <c r="E77" s="138">
        <v>4.3</v>
      </c>
      <c r="F77" s="139">
        <v>4.4</v>
      </c>
      <c r="G77" s="138">
        <v>4.5</v>
      </c>
      <c r="H77" s="139">
        <v>4.6</v>
      </c>
      <c r="I77" s="138">
        <v>4.7</v>
      </c>
      <c r="J77" s="139">
        <v>4.8</v>
      </c>
      <c r="K77" s="138">
        <v>4.9</v>
      </c>
      <c r="L77" s="140">
        <v>5</v>
      </c>
    </row>
    <row r="78" spans="2:12" ht="12.75">
      <c r="B78" s="155">
        <v>0</v>
      </c>
      <c r="C78" s="141">
        <f aca="true" t="shared" si="9" ref="C78:C97">POISSON($B78,C$77,0)</f>
        <v>0.016572675401761404</v>
      </c>
      <c r="D78" s="141">
        <f aca="true" t="shared" si="10" ref="D78:L93">POISSON($B78,D$77,0)</f>
        <v>0.014995576820477944</v>
      </c>
      <c r="E78" s="141">
        <f t="shared" si="10"/>
        <v>0.013568559012201317</v>
      </c>
      <c r="F78" s="141">
        <f t="shared" si="10"/>
        <v>0.01227733990306853</v>
      </c>
      <c r="G78" s="141">
        <f t="shared" si="10"/>
        <v>0.011108996538242448</v>
      </c>
      <c r="H78" s="141">
        <f t="shared" si="10"/>
        <v>0.01005183574463381</v>
      </c>
      <c r="I78" s="141">
        <f t="shared" si="10"/>
        <v>0.009095277101695871</v>
      </c>
      <c r="J78" s="141">
        <f t="shared" si="10"/>
        <v>0.008229747049020113</v>
      </c>
      <c r="K78" s="141">
        <f t="shared" si="10"/>
        <v>0.007446583070924461</v>
      </c>
      <c r="L78" s="150">
        <f t="shared" si="10"/>
        <v>0.006737946999085658</v>
      </c>
    </row>
    <row r="79" spans="2:12" ht="12.75">
      <c r="B79" s="156">
        <v>1</v>
      </c>
      <c r="C79" s="141">
        <f t="shared" si="9"/>
        <v>0.06794796914722175</v>
      </c>
      <c r="D79" s="141">
        <f t="shared" si="10"/>
        <v>0.06298142264600737</v>
      </c>
      <c r="E79" s="141">
        <f t="shared" si="10"/>
        <v>0.05834480375246567</v>
      </c>
      <c r="F79" s="141">
        <f t="shared" si="10"/>
        <v>0.05402029557350153</v>
      </c>
      <c r="G79" s="141">
        <f t="shared" si="10"/>
        <v>0.04999048442209102</v>
      </c>
      <c r="H79" s="141">
        <f t="shared" si="10"/>
        <v>0.04623844442531552</v>
      </c>
      <c r="I79" s="141">
        <f t="shared" si="10"/>
        <v>0.042747802377970594</v>
      </c>
      <c r="J79" s="141">
        <f t="shared" si="10"/>
        <v>0.03950278583529654</v>
      </c>
      <c r="K79" s="141">
        <f t="shared" si="10"/>
        <v>0.036488257047529865</v>
      </c>
      <c r="L79" s="150">
        <f t="shared" si="10"/>
        <v>0.03368973499542829</v>
      </c>
    </row>
    <row r="80" spans="2:12" ht="12.75">
      <c r="B80" s="156">
        <v>2</v>
      </c>
      <c r="C80" s="141">
        <f t="shared" si="9"/>
        <v>0.13929333675180458</v>
      </c>
      <c r="D80" s="141">
        <f t="shared" si="10"/>
        <v>0.1322609875566155</v>
      </c>
      <c r="E80" s="141">
        <f t="shared" si="10"/>
        <v>0.12544132806780117</v>
      </c>
      <c r="F80" s="141">
        <f t="shared" si="10"/>
        <v>0.11884465026170338</v>
      </c>
      <c r="G80" s="141">
        <f t="shared" si="10"/>
        <v>0.1124785899497048</v>
      </c>
      <c r="H80" s="141">
        <f t="shared" si="10"/>
        <v>0.10634842217822568</v>
      </c>
      <c r="I80" s="141">
        <f t="shared" si="10"/>
        <v>0.10045733558823089</v>
      </c>
      <c r="J80" s="141">
        <f t="shared" si="10"/>
        <v>0.09480668600471169</v>
      </c>
      <c r="K80" s="141">
        <f t="shared" si="10"/>
        <v>0.08939622976644818</v>
      </c>
      <c r="L80" s="150">
        <f t="shared" si="10"/>
        <v>0.08422433748857072</v>
      </c>
    </row>
    <row r="81" spans="2:12" ht="12.75">
      <c r="B81" s="156">
        <v>3</v>
      </c>
      <c r="C81" s="141">
        <f t="shared" si="9"/>
        <v>0.19036756022746623</v>
      </c>
      <c r="D81" s="141">
        <f t="shared" si="10"/>
        <v>0.18516538257926168</v>
      </c>
      <c r="E81" s="141">
        <f t="shared" si="10"/>
        <v>0.1797992368971817</v>
      </c>
      <c r="F81" s="141">
        <f t="shared" si="10"/>
        <v>0.17430548705049828</v>
      </c>
      <c r="G81" s="141">
        <f t="shared" si="10"/>
        <v>0.1687178849245572</v>
      </c>
      <c r="H81" s="141">
        <f t="shared" si="10"/>
        <v>0.16306758067327937</v>
      </c>
      <c r="I81" s="141">
        <f t="shared" si="10"/>
        <v>0.15738315908822842</v>
      </c>
      <c r="J81" s="141">
        <f t="shared" si="10"/>
        <v>0.1516906976075387</v>
      </c>
      <c r="K81" s="141">
        <f t="shared" si="10"/>
        <v>0.14601384195186537</v>
      </c>
      <c r="L81" s="150">
        <f t="shared" si="10"/>
        <v>0.14037389581428455</v>
      </c>
    </row>
    <row r="82" spans="2:12" ht="12.75">
      <c r="B82" s="156">
        <v>4</v>
      </c>
      <c r="C82" s="141">
        <f t="shared" si="9"/>
        <v>0.19512674923315287</v>
      </c>
      <c r="D82" s="141">
        <f t="shared" si="10"/>
        <v>0.19442365170822476</v>
      </c>
      <c r="E82" s="141">
        <f t="shared" si="10"/>
        <v>0.19328417966447034</v>
      </c>
      <c r="F82" s="141">
        <f t="shared" si="10"/>
        <v>0.19173603575554812</v>
      </c>
      <c r="G82" s="141">
        <f t="shared" si="10"/>
        <v>0.18980762054012687</v>
      </c>
      <c r="H82" s="141">
        <f t="shared" si="10"/>
        <v>0.18752771777427127</v>
      </c>
      <c r="I82" s="141">
        <f t="shared" si="10"/>
        <v>0.18492521192866837</v>
      </c>
      <c r="J82" s="141">
        <f t="shared" si="10"/>
        <v>0.18202883712904644</v>
      </c>
      <c r="K82" s="141">
        <f t="shared" si="10"/>
        <v>0.17886695639103511</v>
      </c>
      <c r="L82" s="150">
        <f t="shared" si="10"/>
        <v>0.17546736976785568</v>
      </c>
    </row>
    <row r="83" spans="2:12" ht="12.75">
      <c r="B83" s="156">
        <v>5</v>
      </c>
      <c r="C83" s="141">
        <f t="shared" si="9"/>
        <v>0.16000393437118535</v>
      </c>
      <c r="D83" s="141">
        <f t="shared" si="10"/>
        <v>0.16331586743490883</v>
      </c>
      <c r="E83" s="141">
        <f t="shared" si="10"/>
        <v>0.16622439451144447</v>
      </c>
      <c r="F83" s="141">
        <f t="shared" si="10"/>
        <v>0.16872771146488239</v>
      </c>
      <c r="G83" s="141">
        <f t="shared" si="10"/>
        <v>0.17082685848611417</v>
      </c>
      <c r="H83" s="141">
        <f t="shared" si="10"/>
        <v>0.17252550035232955</v>
      </c>
      <c r="I83" s="141">
        <f t="shared" si="10"/>
        <v>0.17382969921294827</v>
      </c>
      <c r="J83" s="141">
        <f t="shared" si="10"/>
        <v>0.17474768364388457</v>
      </c>
      <c r="K83" s="141">
        <f t="shared" si="10"/>
        <v>0.17528961726321443</v>
      </c>
      <c r="L83" s="150">
        <f t="shared" si="10"/>
        <v>0.17546736976785568</v>
      </c>
    </row>
    <row r="84" spans="2:12" ht="12.75">
      <c r="B84" s="156">
        <v>6</v>
      </c>
      <c r="C84" s="141">
        <f t="shared" si="9"/>
        <v>0.10933602182030998</v>
      </c>
      <c r="D84" s="141">
        <f t="shared" si="10"/>
        <v>0.11432110720443618</v>
      </c>
      <c r="E84" s="141">
        <f t="shared" si="10"/>
        <v>0.11912748273320187</v>
      </c>
      <c r="F84" s="141">
        <f t="shared" si="10"/>
        <v>0.12373365507424708</v>
      </c>
      <c r="G84" s="141">
        <f t="shared" si="10"/>
        <v>0.12812014386458564</v>
      </c>
      <c r="H84" s="141">
        <f t="shared" si="10"/>
        <v>0.13226955027011933</v>
      </c>
      <c r="I84" s="141">
        <f t="shared" si="10"/>
        <v>0.1361665977168095</v>
      </c>
      <c r="J84" s="141">
        <f t="shared" si="10"/>
        <v>0.13979814691510764</v>
      </c>
      <c r="K84" s="141">
        <f t="shared" si="10"/>
        <v>0.1431531874316251</v>
      </c>
      <c r="L84" s="150">
        <f t="shared" si="10"/>
        <v>0.14622280813987973</v>
      </c>
    </row>
    <row r="85" spans="2:12" ht="12.75">
      <c r="B85" s="156">
        <v>7</v>
      </c>
      <c r="C85" s="141">
        <f t="shared" si="9"/>
        <v>0.06403966992332441</v>
      </c>
      <c r="D85" s="141">
        <f t="shared" si="10"/>
        <v>0.06859266432266171</v>
      </c>
      <c r="E85" s="141">
        <f t="shared" si="10"/>
        <v>0.073178310821824</v>
      </c>
      <c r="F85" s="141">
        <f t="shared" si="10"/>
        <v>0.07777544033238389</v>
      </c>
      <c r="G85" s="141">
        <f t="shared" si="10"/>
        <v>0.08236294962723363</v>
      </c>
      <c r="H85" s="141">
        <f t="shared" si="10"/>
        <v>0.08691999017750698</v>
      </c>
      <c r="I85" s="141">
        <f t="shared" si="10"/>
        <v>0.09142614418128638</v>
      </c>
      <c r="J85" s="141">
        <f t="shared" si="10"/>
        <v>0.0958615864560738</v>
      </c>
      <c r="K85" s="141">
        <f t="shared" si="10"/>
        <v>0.10020723120213759</v>
      </c>
      <c r="L85" s="150">
        <f t="shared" si="10"/>
        <v>0.10444486295705695</v>
      </c>
    </row>
    <row r="86" spans="2:12" ht="12.75">
      <c r="B86" s="156">
        <v>8</v>
      </c>
      <c r="C86" s="141">
        <f t="shared" si="9"/>
        <v>0.03282033083570376</v>
      </c>
      <c r="D86" s="141">
        <f t="shared" si="10"/>
        <v>0.0360111487693974</v>
      </c>
      <c r="E86" s="141">
        <f t="shared" si="10"/>
        <v>0.0393333420667304</v>
      </c>
      <c r="F86" s="141">
        <f t="shared" si="10"/>
        <v>0.04277649218281114</v>
      </c>
      <c r="G86" s="141">
        <f t="shared" si="10"/>
        <v>0.04632915916531892</v>
      </c>
      <c r="H86" s="141">
        <f t="shared" si="10"/>
        <v>0.04997899435206651</v>
      </c>
      <c r="I86" s="141">
        <f t="shared" si="10"/>
        <v>0.053712859706505744</v>
      </c>
      <c r="J86" s="141">
        <f t="shared" si="10"/>
        <v>0.05751695187364428</v>
      </c>
      <c r="K86" s="141">
        <f t="shared" si="10"/>
        <v>0.061376929111309285</v>
      </c>
      <c r="L86" s="150">
        <f t="shared" si="10"/>
        <v>0.0652780393481606</v>
      </c>
    </row>
    <row r="87" spans="2:12" ht="12.75">
      <c r="B87" s="156">
        <v>9</v>
      </c>
      <c r="C87" s="141">
        <f t="shared" si="9"/>
        <v>0.014951484047376154</v>
      </c>
      <c r="D87" s="141">
        <f t="shared" si="10"/>
        <v>0.01680520275905212</v>
      </c>
      <c r="E87" s="141">
        <f t="shared" si="10"/>
        <v>0.018792596765215636</v>
      </c>
      <c r="F87" s="141">
        <f t="shared" si="10"/>
        <v>0.020912951733818783</v>
      </c>
      <c r="G87" s="141">
        <f t="shared" si="10"/>
        <v>0.02316457958265946</v>
      </c>
      <c r="H87" s="141">
        <f t="shared" si="10"/>
        <v>0.02554481933550066</v>
      </c>
      <c r="I87" s="141">
        <f t="shared" si="10"/>
        <v>0.028050048957841887</v>
      </c>
      <c r="J87" s="141">
        <f t="shared" si="10"/>
        <v>0.030675707665943616</v>
      </c>
      <c r="K87" s="141">
        <f t="shared" si="10"/>
        <v>0.03341632807171284</v>
      </c>
      <c r="L87" s="150">
        <f t="shared" si="10"/>
        <v>0.036265577415644776</v>
      </c>
    </row>
    <row r="88" spans="2:12" ht="12.75">
      <c r="B88" s="156">
        <v>10</v>
      </c>
      <c r="C88" s="141">
        <f t="shared" si="9"/>
        <v>0.006130108459424223</v>
      </c>
      <c r="D88" s="141">
        <f t="shared" si="10"/>
        <v>0.007058185158801892</v>
      </c>
      <c r="E88" s="141">
        <f t="shared" si="10"/>
        <v>0.008080816609042722</v>
      </c>
      <c r="F88" s="141">
        <f t="shared" si="10"/>
        <v>0.009201698762880265</v>
      </c>
      <c r="G88" s="141">
        <f t="shared" si="10"/>
        <v>0.010424060812196757</v>
      </c>
      <c r="H88" s="141">
        <f t="shared" si="10"/>
        <v>0.011750616894330301</v>
      </c>
      <c r="I88" s="141">
        <f t="shared" si="10"/>
        <v>0.01318352301018569</v>
      </c>
      <c r="J88" s="141">
        <f t="shared" si="10"/>
        <v>0.014724339679652936</v>
      </c>
      <c r="K88" s="141">
        <f t="shared" si="10"/>
        <v>0.01637400075513929</v>
      </c>
      <c r="L88" s="150">
        <f t="shared" si="10"/>
        <v>0.018132788707822388</v>
      </c>
    </row>
    <row r="89" spans="2:12" ht="12.75">
      <c r="B89" s="156">
        <v>11</v>
      </c>
      <c r="C89" s="141">
        <f t="shared" si="9"/>
        <v>0.0022848586076035736</v>
      </c>
      <c r="D89" s="141">
        <f t="shared" si="10"/>
        <v>0.0026949434242698133</v>
      </c>
      <c r="E89" s="141">
        <f t="shared" si="10"/>
        <v>0.003158864674443973</v>
      </c>
      <c r="F89" s="141">
        <f t="shared" si="10"/>
        <v>0.0036806795051521064</v>
      </c>
      <c r="G89" s="141">
        <f t="shared" si="10"/>
        <v>0.004264388514080492</v>
      </c>
      <c r="H89" s="141">
        <f t="shared" si="10"/>
        <v>0.004913894337629034</v>
      </c>
      <c r="I89" s="141">
        <f t="shared" si="10"/>
        <v>0.005632959831624795</v>
      </c>
      <c r="J89" s="141">
        <f t="shared" si="10"/>
        <v>0.006425166405666735</v>
      </c>
      <c r="K89" s="141">
        <f t="shared" si="10"/>
        <v>0.007293873063652958</v>
      </c>
      <c r="L89" s="150">
        <f t="shared" si="10"/>
        <v>0.008242176685373812</v>
      </c>
    </row>
    <row r="90" spans="2:12" ht="12.75">
      <c r="B90" s="156">
        <v>12</v>
      </c>
      <c r="C90" s="141">
        <f t="shared" si="9"/>
        <v>0.0007806600242645541</v>
      </c>
      <c r="D90" s="141">
        <f t="shared" si="10"/>
        <v>0.0009432301984944347</v>
      </c>
      <c r="E90" s="141">
        <f t="shared" si="10"/>
        <v>0.0011319265083424236</v>
      </c>
      <c r="F90" s="141">
        <f t="shared" si="10"/>
        <v>0.0013495824852224393</v>
      </c>
      <c r="G90" s="141">
        <f t="shared" si="10"/>
        <v>0.0015991456927801845</v>
      </c>
      <c r="H90" s="141">
        <f t="shared" si="10"/>
        <v>0.0018836594960911297</v>
      </c>
      <c r="I90" s="141">
        <f t="shared" si="10"/>
        <v>0.0022062426007197116</v>
      </c>
      <c r="J90" s="141">
        <f t="shared" si="10"/>
        <v>0.0025700665622666935</v>
      </c>
      <c r="K90" s="141">
        <f t="shared" si="10"/>
        <v>0.002978331500991625</v>
      </c>
      <c r="L90" s="150">
        <f t="shared" si="10"/>
        <v>0.0034342402855724215</v>
      </c>
    </row>
    <row r="91" spans="2:12" ht="12.75">
      <c r="B91" s="156">
        <v>13</v>
      </c>
      <c r="C91" s="141">
        <f t="shared" si="9"/>
        <v>0.0002462081614988209</v>
      </c>
      <c r="D91" s="141">
        <f t="shared" si="10"/>
        <v>0.0003047359102828174</v>
      </c>
      <c r="E91" s="141">
        <f t="shared" si="10"/>
        <v>0.00037440646045172474</v>
      </c>
      <c r="F91" s="141">
        <f t="shared" si="10"/>
        <v>0.0004567817642291333</v>
      </c>
      <c r="G91" s="141">
        <f t="shared" si="10"/>
        <v>0.0005535504321162177</v>
      </c>
      <c r="H91" s="141">
        <f t="shared" si="10"/>
        <v>0.0006665256678476304</v>
      </c>
      <c r="I91" s="141">
        <f t="shared" si="10"/>
        <v>0.0007976415556448188</v>
      </c>
      <c r="J91" s="141">
        <f t="shared" si="10"/>
        <v>0.00094894765376001</v>
      </c>
      <c r="K91" s="141">
        <f t="shared" si="10"/>
        <v>0.0011226018734506896</v>
      </c>
      <c r="L91" s="150">
        <f t="shared" si="10"/>
        <v>0.0013208616482970853</v>
      </c>
    </row>
    <row r="92" spans="2:12" ht="12.75">
      <c r="B92" s="156">
        <v>14</v>
      </c>
      <c r="C92" s="141">
        <f t="shared" si="9"/>
        <v>7.210381872465469E-05</v>
      </c>
      <c r="D92" s="141">
        <f t="shared" si="10"/>
        <v>9.14207730848452E-05</v>
      </c>
      <c r="E92" s="141">
        <f t="shared" si="10"/>
        <v>0.00011499626999588686</v>
      </c>
      <c r="F92" s="141">
        <f t="shared" si="10"/>
        <v>0.00014355998304344192</v>
      </c>
      <c r="G92" s="141">
        <f t="shared" si="10"/>
        <v>0.00017792692460878427</v>
      </c>
      <c r="H92" s="141">
        <f t="shared" si="10"/>
        <v>0.00021900129086422146</v>
      </c>
      <c r="I92" s="141">
        <f t="shared" si="10"/>
        <v>0.00026777966510933203</v>
      </c>
      <c r="J92" s="141">
        <f t="shared" si="10"/>
        <v>0.00032535348128914625</v>
      </c>
      <c r="K92" s="141">
        <f t="shared" si="10"/>
        <v>0.00039291065570774136</v>
      </c>
      <c r="L92" s="150">
        <f t="shared" si="10"/>
        <v>0.00047173630296324477</v>
      </c>
    </row>
    <row r="93" spans="2:12" ht="12.75">
      <c r="B93" s="156">
        <v>15</v>
      </c>
      <c r="C93" s="141">
        <f t="shared" si="9"/>
        <v>1.970837711807228E-05</v>
      </c>
      <c r="D93" s="141">
        <f t="shared" si="10"/>
        <v>2.5597816463756662E-05</v>
      </c>
      <c r="E93" s="141">
        <f t="shared" si="10"/>
        <v>3.29655973988209E-05</v>
      </c>
      <c r="F93" s="141">
        <f t="shared" si="10"/>
        <v>4.211092835940963E-05</v>
      </c>
      <c r="G93" s="141">
        <f t="shared" si="10"/>
        <v>5.337807738263528E-05</v>
      </c>
      <c r="H93" s="141">
        <f t="shared" si="10"/>
        <v>6.71603958650279E-05</v>
      </c>
      <c r="I93" s="141">
        <f t="shared" si="10"/>
        <v>8.390429506759071E-05</v>
      </c>
      <c r="J93" s="141">
        <f t="shared" si="10"/>
        <v>0.0001041131140125268</v>
      </c>
      <c r="K93" s="141">
        <f t="shared" si="10"/>
        <v>0.0001283508141978622</v>
      </c>
      <c r="L93" s="150">
        <f t="shared" si="10"/>
        <v>0.0001572454343210816</v>
      </c>
    </row>
    <row r="94" spans="2:12" ht="12.75">
      <c r="B94" s="156">
        <v>16</v>
      </c>
      <c r="C94" s="141">
        <f t="shared" si="9"/>
        <v>5.0502716365060215E-06</v>
      </c>
      <c r="D94" s="141">
        <f aca="true" t="shared" si="11" ref="D94:L97">POISSON($B94,D$77,0)</f>
        <v>6.7194268217361235E-06</v>
      </c>
      <c r="E94" s="141">
        <f t="shared" si="11"/>
        <v>8.859504300933118E-06</v>
      </c>
      <c r="F94" s="141">
        <f t="shared" si="11"/>
        <v>1.1580505298837651E-05</v>
      </c>
      <c r="G94" s="141">
        <f t="shared" si="11"/>
        <v>1.5012584263866173E-05</v>
      </c>
      <c r="H94" s="141">
        <f t="shared" si="11"/>
        <v>1.930861381119552E-05</v>
      </c>
      <c r="I94" s="141">
        <f t="shared" si="11"/>
        <v>2.4646886676104773E-05</v>
      </c>
      <c r="J94" s="141">
        <f t="shared" si="11"/>
        <v>3.123393420375804E-05</v>
      </c>
      <c r="K94" s="141">
        <f t="shared" si="11"/>
        <v>3.9307436848095304E-05</v>
      </c>
      <c r="L94" s="150">
        <f t="shared" si="11"/>
        <v>4.9139198225338E-05</v>
      </c>
    </row>
    <row r="95" spans="2:12" ht="12.75">
      <c r="B95" s="156">
        <v>17</v>
      </c>
      <c r="C95" s="141">
        <f t="shared" si="9"/>
        <v>1.2180066888043932E-06</v>
      </c>
      <c r="D95" s="141">
        <f t="shared" si="11"/>
        <v>1.6600936853701012E-06</v>
      </c>
      <c r="E95" s="141">
        <f t="shared" si="11"/>
        <v>2.2409334408242594E-06</v>
      </c>
      <c r="F95" s="141">
        <f t="shared" si="11"/>
        <v>2.997307253816804E-06</v>
      </c>
      <c r="G95" s="141">
        <f t="shared" si="11"/>
        <v>3.973919363964575E-06</v>
      </c>
      <c r="H95" s="141">
        <f t="shared" si="11"/>
        <v>5.224683737147024E-06</v>
      </c>
      <c r="I95" s="141">
        <f t="shared" si="11"/>
        <v>6.81413925751132E-06</v>
      </c>
      <c r="J95" s="141">
        <f t="shared" si="11"/>
        <v>8.818993186943445E-06</v>
      </c>
      <c r="K95" s="141">
        <f t="shared" si="11"/>
        <v>1.1329790620921589E-05</v>
      </c>
      <c r="L95" s="150">
        <f t="shared" si="11"/>
        <v>1.4452705360393529E-05</v>
      </c>
    </row>
    <row r="96" spans="2:12" ht="12.75">
      <c r="B96" s="156">
        <v>18</v>
      </c>
      <c r="C96" s="141">
        <f t="shared" si="9"/>
        <v>2.7743485689433397E-07</v>
      </c>
      <c r="D96" s="141">
        <f t="shared" si="11"/>
        <v>3.8735519325302354E-07</v>
      </c>
      <c r="E96" s="141">
        <f t="shared" si="11"/>
        <v>5.353340997524618E-07</v>
      </c>
      <c r="F96" s="141">
        <f t="shared" si="11"/>
        <v>7.326751064885522E-07</v>
      </c>
      <c r="G96" s="141">
        <f t="shared" si="11"/>
        <v>9.934798409911438E-07</v>
      </c>
      <c r="H96" s="141">
        <f t="shared" si="11"/>
        <v>1.3351969550486837E-06</v>
      </c>
      <c r="I96" s="141">
        <f t="shared" si="11"/>
        <v>1.7792474727946225E-06</v>
      </c>
      <c r="J96" s="141">
        <f t="shared" si="11"/>
        <v>2.3517315165182523E-06</v>
      </c>
      <c r="K96" s="141">
        <f t="shared" si="11"/>
        <v>3.0842207801397664E-06</v>
      </c>
      <c r="L96" s="150">
        <f t="shared" si="11"/>
        <v>4.0146403778870916E-06</v>
      </c>
    </row>
    <row r="97" spans="2:12" ht="13.5" thickBot="1">
      <c r="B97" s="157">
        <v>19</v>
      </c>
      <c r="C97" s="153">
        <f t="shared" si="9"/>
        <v>5.986752175088258E-08</v>
      </c>
      <c r="D97" s="153">
        <f t="shared" si="11"/>
        <v>8.562588482435259E-08</v>
      </c>
      <c r="E97" s="153">
        <f t="shared" si="11"/>
        <v>1.2115455941766243E-07</v>
      </c>
      <c r="F97" s="153">
        <f t="shared" si="11"/>
        <v>1.696721299236647E-07</v>
      </c>
      <c r="G97" s="153">
        <f t="shared" si="11"/>
        <v>2.3529785707684985E-07</v>
      </c>
      <c r="H97" s="153">
        <f t="shared" si="11"/>
        <v>3.232582101696813E-07</v>
      </c>
      <c r="I97" s="153">
        <f t="shared" si="11"/>
        <v>4.4012963800709085E-07</v>
      </c>
      <c r="J97" s="153">
        <f t="shared" si="11"/>
        <v>5.941216462782953E-07</v>
      </c>
      <c r="K97" s="153">
        <f t="shared" si="11"/>
        <v>7.954043064570977E-07</v>
      </c>
      <c r="L97" s="154">
        <f t="shared" si="11"/>
        <v>1.0564843099702872E-06</v>
      </c>
    </row>
    <row r="100" ht="12" thickBot="1"/>
    <row r="101" spans="2:12" ht="12" thickBot="1">
      <c r="B101" s="97" t="s">
        <v>24</v>
      </c>
      <c r="C101" s="138">
        <v>5.1</v>
      </c>
      <c r="D101" s="139">
        <v>5.2</v>
      </c>
      <c r="E101" s="138">
        <v>5.3</v>
      </c>
      <c r="F101" s="139">
        <v>5.4</v>
      </c>
      <c r="G101" s="138">
        <v>5.5</v>
      </c>
      <c r="H101" s="139">
        <v>5.6</v>
      </c>
      <c r="I101" s="138">
        <v>5.7</v>
      </c>
      <c r="J101" s="139">
        <v>5.8</v>
      </c>
      <c r="K101" s="138">
        <v>5.9</v>
      </c>
      <c r="L101" s="140">
        <v>6</v>
      </c>
    </row>
    <row r="102" spans="2:12" ht="12.75">
      <c r="B102" s="155">
        <v>0</v>
      </c>
      <c r="C102" s="141">
        <f aca="true" t="shared" si="12" ref="C102:C123">POISSON($B102,C$101,0)</f>
        <v>0.006096746565515685</v>
      </c>
      <c r="D102" s="141">
        <f aca="true" t="shared" si="13" ref="D102:L117">POISSON($B102,D$101,0)</f>
        <v>0.005516564420760841</v>
      </c>
      <c r="E102" s="141">
        <f t="shared" si="13"/>
        <v>0.004991593906910321</v>
      </c>
      <c r="F102" s="141">
        <f t="shared" si="13"/>
        <v>0.004516580942612818</v>
      </c>
      <c r="G102" s="141">
        <f t="shared" si="13"/>
        <v>0.004086771438464104</v>
      </c>
      <c r="H102" s="141">
        <f t="shared" si="13"/>
        <v>0.003697863716482987</v>
      </c>
      <c r="I102" s="141">
        <f t="shared" si="13"/>
        <v>0.0033459654574713497</v>
      </c>
      <c r="J102" s="141">
        <f t="shared" si="13"/>
        <v>0.003027554745375837</v>
      </c>
      <c r="K102" s="141">
        <f t="shared" si="13"/>
        <v>0.0027394448187683966</v>
      </c>
      <c r="L102" s="150">
        <f t="shared" si="13"/>
        <v>0.0024787521766663993</v>
      </c>
    </row>
    <row r="103" spans="2:12" ht="12.75">
      <c r="B103" s="156">
        <v>1</v>
      </c>
      <c r="C103" s="141">
        <f t="shared" si="12"/>
        <v>0.03109340748412999</v>
      </c>
      <c r="D103" s="141">
        <f t="shared" si="13"/>
        <v>0.028686134987956375</v>
      </c>
      <c r="E103" s="141">
        <f t="shared" si="13"/>
        <v>0.0264554477066247</v>
      </c>
      <c r="F103" s="141">
        <f t="shared" si="13"/>
        <v>0.024389537090109218</v>
      </c>
      <c r="G103" s="141">
        <f t="shared" si="13"/>
        <v>0.02247724291155257</v>
      </c>
      <c r="H103" s="141">
        <f t="shared" si="13"/>
        <v>0.020708036812304726</v>
      </c>
      <c r="I103" s="141">
        <f t="shared" si="13"/>
        <v>0.019072003107586694</v>
      </c>
      <c r="J103" s="141">
        <f t="shared" si="13"/>
        <v>0.017559817523179852</v>
      </c>
      <c r="K103" s="141">
        <f t="shared" si="13"/>
        <v>0.01616272443073354</v>
      </c>
      <c r="L103" s="150">
        <f t="shared" si="13"/>
        <v>0.014872513059998396</v>
      </c>
    </row>
    <row r="104" spans="2:12" ht="12.75">
      <c r="B104" s="156">
        <v>2</v>
      </c>
      <c r="C104" s="141">
        <f t="shared" si="12"/>
        <v>0.07928818908453146</v>
      </c>
      <c r="D104" s="141">
        <f t="shared" si="13"/>
        <v>0.07458395096868659</v>
      </c>
      <c r="E104" s="141">
        <f t="shared" si="13"/>
        <v>0.07010693642255546</v>
      </c>
      <c r="F104" s="141">
        <f t="shared" si="13"/>
        <v>0.06585175014329489</v>
      </c>
      <c r="G104" s="141">
        <f t="shared" si="13"/>
        <v>0.06181241800676957</v>
      </c>
      <c r="H104" s="141">
        <f t="shared" si="13"/>
        <v>0.05798250307445323</v>
      </c>
      <c r="I104" s="141">
        <f t="shared" si="13"/>
        <v>0.05435520885662208</v>
      </c>
      <c r="J104" s="141">
        <f t="shared" si="13"/>
        <v>0.050923470817221574</v>
      </c>
      <c r="K104" s="141">
        <f t="shared" si="13"/>
        <v>0.04768003707066395</v>
      </c>
      <c r="L104" s="150">
        <f t="shared" si="13"/>
        <v>0.04461753917999519</v>
      </c>
    </row>
    <row r="105" spans="2:12" ht="12.75">
      <c r="B105" s="156">
        <v>3</v>
      </c>
      <c r="C105" s="141">
        <f t="shared" si="12"/>
        <v>0.13478992144370347</v>
      </c>
      <c r="D105" s="141">
        <f t="shared" si="13"/>
        <v>0.12927884834572342</v>
      </c>
      <c r="E105" s="141">
        <f t="shared" si="13"/>
        <v>0.12385558767984797</v>
      </c>
      <c r="F105" s="141">
        <f t="shared" si="13"/>
        <v>0.11853315025793083</v>
      </c>
      <c r="G105" s="141">
        <f t="shared" si="13"/>
        <v>0.11332276634574422</v>
      </c>
      <c r="H105" s="141">
        <f t="shared" si="13"/>
        <v>0.10823400573897937</v>
      </c>
      <c r="I105" s="141">
        <f t="shared" si="13"/>
        <v>0.10327489682758197</v>
      </c>
      <c r="J105" s="141">
        <f t="shared" si="13"/>
        <v>0.0984520435799617</v>
      </c>
      <c r="K105" s="141">
        <f t="shared" si="13"/>
        <v>0.09377073957230576</v>
      </c>
      <c r="L105" s="150">
        <f t="shared" si="13"/>
        <v>0.08923507835999038</v>
      </c>
    </row>
    <row r="106" spans="2:12" ht="12.75">
      <c r="B106" s="156">
        <v>4</v>
      </c>
      <c r="C106" s="141">
        <f t="shared" si="12"/>
        <v>0.1718571498407219</v>
      </c>
      <c r="D106" s="141">
        <f t="shared" si="13"/>
        <v>0.16806250284944046</v>
      </c>
      <c r="E106" s="141">
        <f t="shared" si="13"/>
        <v>0.16410865367579855</v>
      </c>
      <c r="F106" s="141">
        <f t="shared" si="13"/>
        <v>0.16001975284820663</v>
      </c>
      <c r="G106" s="141">
        <f t="shared" si="13"/>
        <v>0.1558188037253983</v>
      </c>
      <c r="H106" s="141">
        <f t="shared" si="13"/>
        <v>0.1515276080345711</v>
      </c>
      <c r="I106" s="141">
        <f t="shared" si="13"/>
        <v>0.14716672797930433</v>
      </c>
      <c r="J106" s="141">
        <f t="shared" si="13"/>
        <v>0.14275546319094445</v>
      </c>
      <c r="K106" s="141">
        <f t="shared" si="13"/>
        <v>0.138311840869151</v>
      </c>
      <c r="L106" s="150">
        <f t="shared" si="13"/>
        <v>0.13385261753998556</v>
      </c>
    </row>
    <row r="107" spans="2:12" ht="12.75">
      <c r="B107" s="156">
        <v>5</v>
      </c>
      <c r="C107" s="141">
        <f t="shared" si="12"/>
        <v>0.1752942928375363</v>
      </c>
      <c r="D107" s="141">
        <f t="shared" si="13"/>
        <v>0.1747850029634181</v>
      </c>
      <c r="E107" s="141">
        <f t="shared" si="13"/>
        <v>0.17395517289634646</v>
      </c>
      <c r="F107" s="141">
        <f t="shared" si="13"/>
        <v>0.17282133307606318</v>
      </c>
      <c r="G107" s="141">
        <f t="shared" si="13"/>
        <v>0.17140068409793813</v>
      </c>
      <c r="H107" s="141">
        <f t="shared" si="13"/>
        <v>0.16971092099871962</v>
      </c>
      <c r="I107" s="141">
        <f t="shared" si="13"/>
        <v>0.16777006989640694</v>
      </c>
      <c r="J107" s="141">
        <f t="shared" si="13"/>
        <v>0.16559633730149556</v>
      </c>
      <c r="K107" s="141">
        <f t="shared" si="13"/>
        <v>0.16320797222559819</v>
      </c>
      <c r="L107" s="150">
        <f t="shared" si="13"/>
        <v>0.16062314104798267</v>
      </c>
    </row>
    <row r="108" spans="2:12" ht="12.75">
      <c r="B108" s="156">
        <v>6</v>
      </c>
      <c r="C108" s="141">
        <f t="shared" si="12"/>
        <v>0.14900014891190586</v>
      </c>
      <c r="D108" s="141">
        <f t="shared" si="13"/>
        <v>0.15148033590162902</v>
      </c>
      <c r="E108" s="141">
        <f t="shared" si="13"/>
        <v>0.15366040272510603</v>
      </c>
      <c r="F108" s="141">
        <f t="shared" si="13"/>
        <v>0.15553919976845687</v>
      </c>
      <c r="G108" s="141">
        <f t="shared" si="13"/>
        <v>0.1571172937564433</v>
      </c>
      <c r="H108" s="141">
        <f t="shared" si="13"/>
        <v>0.15839685959880498</v>
      </c>
      <c r="I108" s="141">
        <f t="shared" si="13"/>
        <v>0.1593815664015866</v>
      </c>
      <c r="J108" s="141">
        <f t="shared" si="13"/>
        <v>0.1600764593914457</v>
      </c>
      <c r="K108" s="141">
        <f t="shared" si="13"/>
        <v>0.16048783935517155</v>
      </c>
      <c r="L108" s="150">
        <f t="shared" si="13"/>
        <v>0.16062314104798267</v>
      </c>
    </row>
    <row r="109" spans="2:12" ht="12.75">
      <c r="B109" s="156">
        <v>7</v>
      </c>
      <c r="C109" s="141">
        <f t="shared" si="12"/>
        <v>0.10855725135010284</v>
      </c>
      <c r="D109" s="141">
        <f t="shared" si="13"/>
        <v>0.11252824952692442</v>
      </c>
      <c r="E109" s="141">
        <f t="shared" si="13"/>
        <v>0.11634287634900885</v>
      </c>
      <c r="F109" s="141">
        <f t="shared" si="13"/>
        <v>0.11998738267852387</v>
      </c>
      <c r="G109" s="141">
        <f t="shared" si="13"/>
        <v>0.12344930223720543</v>
      </c>
      <c r="H109" s="141">
        <f t="shared" si="13"/>
        <v>0.12671748767904395</v>
      </c>
      <c r="I109" s="141">
        <f t="shared" si="13"/>
        <v>0.12978213264129193</v>
      </c>
      <c r="J109" s="141">
        <f t="shared" si="13"/>
        <v>0.1326347806386264</v>
      </c>
      <c r="K109" s="141">
        <f t="shared" si="13"/>
        <v>0.13526832174221604</v>
      </c>
      <c r="L109" s="150">
        <f t="shared" si="13"/>
        <v>0.137676978041128</v>
      </c>
    </row>
    <row r="110" spans="2:12" ht="12.75">
      <c r="B110" s="156">
        <v>8</v>
      </c>
      <c r="C110" s="141">
        <f t="shared" si="12"/>
        <v>0.06920524773569055</v>
      </c>
      <c r="D110" s="141">
        <f t="shared" si="13"/>
        <v>0.07314336219250087</v>
      </c>
      <c r="E110" s="141">
        <f t="shared" si="13"/>
        <v>0.07707715558121836</v>
      </c>
      <c r="F110" s="141">
        <f t="shared" si="13"/>
        <v>0.08099148330800361</v>
      </c>
      <c r="G110" s="141">
        <f t="shared" si="13"/>
        <v>0.08487139528807874</v>
      </c>
      <c r="H110" s="141">
        <f t="shared" si="13"/>
        <v>0.08870224137533077</v>
      </c>
      <c r="I110" s="141">
        <f t="shared" si="13"/>
        <v>0.09246976950692051</v>
      </c>
      <c r="J110" s="141">
        <f t="shared" si="13"/>
        <v>0.09616021596300416</v>
      </c>
      <c r="K110" s="141">
        <f t="shared" si="13"/>
        <v>0.09976038728488433</v>
      </c>
      <c r="L110" s="150">
        <f t="shared" si="13"/>
        <v>0.103257733530846</v>
      </c>
    </row>
    <row r="111" spans="2:12" ht="12.75">
      <c r="B111" s="156">
        <v>9</v>
      </c>
      <c r="C111" s="141">
        <f t="shared" si="12"/>
        <v>0.03921630705022464</v>
      </c>
      <c r="D111" s="141">
        <f t="shared" si="13"/>
        <v>0.042260609266778285</v>
      </c>
      <c r="E111" s="141">
        <f t="shared" si="13"/>
        <v>0.045389880508939696</v>
      </c>
      <c r="F111" s="141">
        <f t="shared" si="13"/>
        <v>0.04859488998480218</v>
      </c>
      <c r="G111" s="141">
        <f t="shared" si="13"/>
        <v>0.05186585267604812</v>
      </c>
      <c r="H111" s="141">
        <f t="shared" si="13"/>
        <v>0.05519250574465026</v>
      </c>
      <c r="I111" s="141">
        <f t="shared" si="13"/>
        <v>0.058564187354382985</v>
      </c>
      <c r="J111" s="141">
        <f t="shared" si="13"/>
        <v>0.061969916953936006</v>
      </c>
      <c r="K111" s="141">
        <f t="shared" si="13"/>
        <v>0.06539847610897973</v>
      </c>
      <c r="L111" s="150">
        <f t="shared" si="13"/>
        <v>0.068838489020564</v>
      </c>
    </row>
    <row r="112" spans="2:12" ht="12.75">
      <c r="B112" s="156">
        <v>10</v>
      </c>
      <c r="C112" s="141">
        <f t="shared" si="12"/>
        <v>0.02000031659561457</v>
      </c>
      <c r="D112" s="141">
        <f t="shared" si="13"/>
        <v>0.02197551681872471</v>
      </c>
      <c r="E112" s="141">
        <f t="shared" si="13"/>
        <v>0.024056636669738042</v>
      </c>
      <c r="F112" s="141">
        <f t="shared" si="13"/>
        <v>0.026241240591793176</v>
      </c>
      <c r="G112" s="141">
        <f t="shared" si="13"/>
        <v>0.02852621897182647</v>
      </c>
      <c r="H112" s="141">
        <f t="shared" si="13"/>
        <v>0.03090780321700414</v>
      </c>
      <c r="I112" s="141">
        <f t="shared" si="13"/>
        <v>0.033381586791998305</v>
      </c>
      <c r="J112" s="141">
        <f t="shared" si="13"/>
        <v>0.035942551833282876</v>
      </c>
      <c r="K112" s="141">
        <f t="shared" si="13"/>
        <v>0.03858510090429804</v>
      </c>
      <c r="L112" s="150">
        <f t="shared" si="13"/>
        <v>0.04130309341233839</v>
      </c>
    </row>
    <row r="113" spans="2:12" ht="12.75">
      <c r="B113" s="156">
        <v>11</v>
      </c>
      <c r="C113" s="141">
        <f t="shared" si="12"/>
        <v>0.009272874057966753</v>
      </c>
      <c r="D113" s="141">
        <f t="shared" si="13"/>
        <v>0.010388426132488046</v>
      </c>
      <c r="E113" s="141">
        <f t="shared" si="13"/>
        <v>0.011590924940873784</v>
      </c>
      <c r="F113" s="141">
        <f t="shared" si="13"/>
        <v>0.012882063563243926</v>
      </c>
      <c r="G113" s="141">
        <f t="shared" si="13"/>
        <v>0.014263109485913235</v>
      </c>
      <c r="H113" s="141">
        <f t="shared" si="13"/>
        <v>0.015734881637747562</v>
      </c>
      <c r="I113" s="141">
        <f t="shared" si="13"/>
        <v>0.01729773133767185</v>
      </c>
      <c r="J113" s="141">
        <f t="shared" si="13"/>
        <v>0.018951527330276427</v>
      </c>
      <c r="K113" s="141">
        <f t="shared" si="13"/>
        <v>0.020695645030487132</v>
      </c>
      <c r="L113" s="150">
        <f t="shared" si="13"/>
        <v>0.022528960043093665</v>
      </c>
    </row>
    <row r="114" spans="2:12" ht="12.75">
      <c r="B114" s="156">
        <v>12</v>
      </c>
      <c r="C114" s="141">
        <f t="shared" si="12"/>
        <v>0.00394097147463587</v>
      </c>
      <c r="D114" s="141">
        <f t="shared" si="13"/>
        <v>0.004501651324078153</v>
      </c>
      <c r="E114" s="141">
        <f t="shared" si="13"/>
        <v>0.005119325182219254</v>
      </c>
      <c r="F114" s="141">
        <f t="shared" si="13"/>
        <v>0.005796928603459767</v>
      </c>
      <c r="G114" s="141">
        <f t="shared" si="13"/>
        <v>0.0065372585143768985</v>
      </c>
      <c r="H114" s="141">
        <f t="shared" si="13"/>
        <v>0.0073429447642821945</v>
      </c>
      <c r="I114" s="141">
        <f t="shared" si="13"/>
        <v>0.008216422385394129</v>
      </c>
      <c r="J114" s="141">
        <f t="shared" si="13"/>
        <v>0.009159904876300272</v>
      </c>
      <c r="K114" s="141">
        <f t="shared" si="13"/>
        <v>0.010175358806656175</v>
      </c>
      <c r="L114" s="150">
        <f t="shared" si="13"/>
        <v>0.011264480021546832</v>
      </c>
    </row>
    <row r="115" spans="2:12" ht="12.75">
      <c r="B115" s="156">
        <v>13</v>
      </c>
      <c r="C115" s="141">
        <f t="shared" si="12"/>
        <v>0.0015460734246648415</v>
      </c>
      <c r="D115" s="141">
        <f t="shared" si="13"/>
        <v>0.0018006605296312615</v>
      </c>
      <c r="E115" s="141">
        <f t="shared" si="13"/>
        <v>0.002087109497366311</v>
      </c>
      <c r="F115" s="141">
        <f t="shared" si="13"/>
        <v>0.002407954958360211</v>
      </c>
      <c r="G115" s="141">
        <f t="shared" si="13"/>
        <v>0.0027657632176209955</v>
      </c>
      <c r="H115" s="141">
        <f t="shared" si="13"/>
        <v>0.003163114667690791</v>
      </c>
      <c r="I115" s="141">
        <f t="shared" si="13"/>
        <v>0.0036025851997497334</v>
      </c>
      <c r="J115" s="141">
        <f t="shared" si="13"/>
        <v>0.004086726790964737</v>
      </c>
      <c r="K115" s="141">
        <f t="shared" si="13"/>
        <v>0.004618047458405495</v>
      </c>
      <c r="L115" s="150">
        <f t="shared" si="13"/>
        <v>0.005198990779175462</v>
      </c>
    </row>
    <row r="116" spans="2:12" ht="12.75">
      <c r="B116" s="156">
        <v>14</v>
      </c>
      <c r="C116" s="141">
        <f t="shared" si="12"/>
        <v>0.0005632124618421922</v>
      </c>
      <c r="D116" s="141">
        <f t="shared" si="13"/>
        <v>0.0006688167681487543</v>
      </c>
      <c r="E116" s="141">
        <f t="shared" si="13"/>
        <v>0.0007901200240029607</v>
      </c>
      <c r="F116" s="141">
        <f t="shared" si="13"/>
        <v>0.0009287826267960814</v>
      </c>
      <c r="G116" s="141">
        <f t="shared" si="13"/>
        <v>0.0010865498354939627</v>
      </c>
      <c r="H116" s="141">
        <f t="shared" si="13"/>
        <v>0.0012652458670763163</v>
      </c>
      <c r="I116" s="141">
        <f t="shared" si="13"/>
        <v>0.0014667668313266772</v>
      </c>
      <c r="J116" s="141">
        <f t="shared" si="13"/>
        <v>0.0016930725276853907</v>
      </c>
      <c r="K116" s="141">
        <f t="shared" si="13"/>
        <v>0.001946177143185173</v>
      </c>
      <c r="L116" s="150">
        <f t="shared" si="13"/>
        <v>0.002228138905360912</v>
      </c>
    </row>
    <row r="117" spans="2:12" ht="12.75">
      <c r="B117" s="156">
        <v>15</v>
      </c>
      <c r="C117" s="141">
        <f t="shared" si="12"/>
        <v>0.00019149223702634533</v>
      </c>
      <c r="D117" s="141">
        <f t="shared" si="13"/>
        <v>0.0002318564796249015</v>
      </c>
      <c r="E117" s="141">
        <f t="shared" si="13"/>
        <v>0.00027917574181437945</v>
      </c>
      <c r="F117" s="141">
        <f t="shared" si="13"/>
        <v>0.0003343617456465893</v>
      </c>
      <c r="G117" s="141">
        <f t="shared" si="13"/>
        <v>0.0003984016063477862</v>
      </c>
      <c r="H117" s="141">
        <f t="shared" si="13"/>
        <v>0.00047235845704182467</v>
      </c>
      <c r="I117" s="141">
        <f t="shared" si="13"/>
        <v>0.0005573713959041374</v>
      </c>
      <c r="J117" s="141">
        <f t="shared" si="13"/>
        <v>0.0006546547107050177</v>
      </c>
      <c r="K117" s="141">
        <f t="shared" si="13"/>
        <v>0.0007654963429861682</v>
      </c>
      <c r="L117" s="150">
        <f t="shared" si="13"/>
        <v>0.0008912555621443648</v>
      </c>
    </row>
    <row r="118" spans="2:12" ht="12.75">
      <c r="B118" s="156">
        <v>16</v>
      </c>
      <c r="C118" s="141">
        <f t="shared" si="12"/>
        <v>6.103815055214757E-05</v>
      </c>
      <c r="D118" s="141">
        <f aca="true" t="shared" si="14" ref="D118:L123">POISSON($B118,D$101,0)</f>
        <v>7.535335587809298E-05</v>
      </c>
      <c r="E118" s="141">
        <f t="shared" si="14"/>
        <v>9.247696447601319E-05</v>
      </c>
      <c r="F118" s="141">
        <f t="shared" si="14"/>
        <v>0.0001128470891557239</v>
      </c>
      <c r="G118" s="141">
        <f t="shared" si="14"/>
        <v>0.00013695055218205152</v>
      </c>
      <c r="H118" s="141">
        <f t="shared" si="14"/>
        <v>0.00016532545996463864</v>
      </c>
      <c r="I118" s="141">
        <f t="shared" si="14"/>
        <v>0.00019856355979084895</v>
      </c>
      <c r="J118" s="141">
        <f t="shared" si="14"/>
        <v>0.00023731233263056892</v>
      </c>
      <c r="K118" s="141">
        <f t="shared" si="14"/>
        <v>0.0002822767764761495</v>
      </c>
      <c r="L118" s="150">
        <f t="shared" si="14"/>
        <v>0.0003342208358041368</v>
      </c>
    </row>
    <row r="119" spans="2:12" ht="12.75">
      <c r="B119" s="156">
        <v>17</v>
      </c>
      <c r="C119" s="141">
        <f t="shared" si="12"/>
        <v>1.831144516564427E-05</v>
      </c>
      <c r="D119" s="141">
        <f t="shared" si="14"/>
        <v>2.3049261798004915E-05</v>
      </c>
      <c r="E119" s="141">
        <f t="shared" si="14"/>
        <v>2.8831053630757054E-05</v>
      </c>
      <c r="F119" s="141">
        <f t="shared" si="14"/>
        <v>3.5845545967112306E-05</v>
      </c>
      <c r="G119" s="141">
        <f t="shared" si="14"/>
        <v>4.4307531588310786E-05</v>
      </c>
      <c r="H119" s="141">
        <f t="shared" si="14"/>
        <v>5.446015151776332E-05</v>
      </c>
      <c r="I119" s="141">
        <f t="shared" si="14"/>
        <v>6.657719357693172E-05</v>
      </c>
      <c r="J119" s="141">
        <f t="shared" si="14"/>
        <v>8.09653840739588E-05</v>
      </c>
      <c r="K119" s="141">
        <f t="shared" si="14"/>
        <v>9.79666459534872E-05</v>
      </c>
      <c r="L119" s="150">
        <f t="shared" si="14"/>
        <v>0.00011796029498969535</v>
      </c>
    </row>
    <row r="120" spans="2:12" ht="12.75">
      <c r="B120" s="156">
        <v>18</v>
      </c>
      <c r="C120" s="141">
        <f t="shared" si="12"/>
        <v>5.188242796932543E-06</v>
      </c>
      <c r="D120" s="141">
        <f t="shared" si="14"/>
        <v>6.658675630534753E-06</v>
      </c>
      <c r="E120" s="141">
        <f t="shared" si="14"/>
        <v>8.489143569056244E-06</v>
      </c>
      <c r="F120" s="141">
        <f t="shared" si="14"/>
        <v>1.075366379013369E-05</v>
      </c>
      <c r="G120" s="141">
        <f t="shared" si="14"/>
        <v>1.3538412429761629E-05</v>
      </c>
      <c r="H120" s="141">
        <f t="shared" si="14"/>
        <v>1.694315824997081E-05</v>
      </c>
      <c r="I120" s="141">
        <f t="shared" si="14"/>
        <v>2.1082777966028372E-05</v>
      </c>
      <c r="J120" s="141">
        <f t="shared" si="14"/>
        <v>2.6088845979386724E-05</v>
      </c>
      <c r="K120" s="141">
        <f t="shared" si="14"/>
        <v>3.211128950697636E-05</v>
      </c>
      <c r="L120" s="150">
        <f t="shared" si="14"/>
        <v>3.932009832989845E-05</v>
      </c>
    </row>
    <row r="121" spans="2:12" ht="12.75">
      <c r="B121" s="156">
        <v>19</v>
      </c>
      <c r="C121" s="141">
        <f t="shared" si="12"/>
        <v>1.3926335928608403E-06</v>
      </c>
      <c r="D121" s="141">
        <f t="shared" si="14"/>
        <v>1.8223743830937221E-06</v>
      </c>
      <c r="E121" s="141">
        <f t="shared" si="14"/>
        <v>2.3680242587367414E-06</v>
      </c>
      <c r="F121" s="141">
        <f t="shared" si="14"/>
        <v>3.0563044456169434E-06</v>
      </c>
      <c r="G121" s="141">
        <f t="shared" si="14"/>
        <v>3.919014124404682E-06</v>
      </c>
      <c r="H121" s="141">
        <f t="shared" si="14"/>
        <v>4.993772957886133E-06</v>
      </c>
      <c r="I121" s="141">
        <f t="shared" si="14"/>
        <v>6.324833389808512E-06</v>
      </c>
      <c r="J121" s="141">
        <f t="shared" si="14"/>
        <v>7.963963509497E-06</v>
      </c>
      <c r="K121" s="141">
        <f t="shared" si="14"/>
        <v>9.971400425850553E-06</v>
      </c>
      <c r="L121" s="150">
        <f t="shared" si="14"/>
        <v>1.2416873156810036E-05</v>
      </c>
    </row>
    <row r="122" spans="2:12" ht="12.75">
      <c r="B122" s="156">
        <v>20</v>
      </c>
      <c r="C122" s="141">
        <f t="shared" si="12"/>
        <v>3.551215661795143E-07</v>
      </c>
      <c r="D122" s="141">
        <f t="shared" si="14"/>
        <v>4.7381733960436783E-07</v>
      </c>
      <c r="E122" s="141">
        <f t="shared" si="14"/>
        <v>6.275264285652365E-07</v>
      </c>
      <c r="F122" s="141">
        <f t="shared" si="14"/>
        <v>8.252022003165747E-07</v>
      </c>
      <c r="G122" s="141">
        <f t="shared" si="14"/>
        <v>1.0777288842112877E-06</v>
      </c>
      <c r="H122" s="141">
        <f t="shared" si="14"/>
        <v>1.398256428208117E-06</v>
      </c>
      <c r="I122" s="141">
        <f t="shared" si="14"/>
        <v>1.8025775160954262E-06</v>
      </c>
      <c r="J122" s="141">
        <f t="shared" si="14"/>
        <v>2.3095494177541296E-06</v>
      </c>
      <c r="K122" s="141">
        <f t="shared" si="14"/>
        <v>2.9415631256259136E-06</v>
      </c>
      <c r="L122" s="150">
        <f t="shared" si="14"/>
        <v>3.7250619470430105E-06</v>
      </c>
    </row>
    <row r="123" spans="2:12" ht="13.5" thickBot="1">
      <c r="B123" s="157">
        <v>21</v>
      </c>
      <c r="C123" s="153">
        <f t="shared" si="12"/>
        <v>8.624380892931061E-08</v>
      </c>
      <c r="D123" s="153">
        <f t="shared" si="14"/>
        <v>1.1732619837822442E-07</v>
      </c>
      <c r="E123" s="153">
        <f t="shared" si="14"/>
        <v>1.5837571768551207E-07</v>
      </c>
      <c r="F123" s="153">
        <f t="shared" si="14"/>
        <v>2.121948515099764E-07</v>
      </c>
      <c r="G123" s="153">
        <f t="shared" si="14"/>
        <v>2.8226232681724207E-07</v>
      </c>
      <c r="H123" s="153">
        <f t="shared" si="14"/>
        <v>3.728683808554979E-07</v>
      </c>
      <c r="I123" s="153">
        <f t="shared" si="14"/>
        <v>4.892710400830444E-07</v>
      </c>
      <c r="J123" s="153">
        <f t="shared" si="14"/>
        <v>6.378755534749501E-07</v>
      </c>
      <c r="K123" s="153">
        <f t="shared" si="14"/>
        <v>8.264391638663281E-07</v>
      </c>
      <c r="L123" s="154">
        <f t="shared" si="14"/>
        <v>1.06430341344086E-06</v>
      </c>
    </row>
    <row r="126" ht="12" thickBot="1"/>
    <row r="127" spans="2:12" ht="12" thickBot="1">
      <c r="B127" s="97" t="s">
        <v>24</v>
      </c>
      <c r="C127" s="138">
        <v>6.1</v>
      </c>
      <c r="D127" s="139">
        <v>6.2</v>
      </c>
      <c r="E127" s="138">
        <v>6.3</v>
      </c>
      <c r="F127" s="139">
        <v>6.4</v>
      </c>
      <c r="G127" s="138">
        <v>6.5</v>
      </c>
      <c r="H127" s="139">
        <v>6.6</v>
      </c>
      <c r="I127" s="138">
        <v>6.7</v>
      </c>
      <c r="J127" s="139">
        <v>6.8</v>
      </c>
      <c r="K127" s="138">
        <v>6.9</v>
      </c>
      <c r="L127" s="140">
        <v>7</v>
      </c>
    </row>
    <row r="128" spans="2:12" ht="12.75">
      <c r="B128" s="155">
        <v>0</v>
      </c>
      <c r="C128" s="141">
        <f aca="true" t="shared" si="15" ref="C128:C151">POISSON($B128,C$127,0)</f>
        <v>0.002242867719485862</v>
      </c>
      <c r="D128" s="141">
        <f aca="true" t="shared" si="16" ref="D128:L143">POISSON($B128,D$127,0)</f>
        <v>0.002029430636295749</v>
      </c>
      <c r="E128" s="141">
        <f t="shared" si="16"/>
        <v>0.001836304777028928</v>
      </c>
      <c r="F128" s="141">
        <f t="shared" si="16"/>
        <v>0.0016615572731739636</v>
      </c>
      <c r="G128" s="141">
        <f t="shared" si="16"/>
        <v>0.001503439192977614</v>
      </c>
      <c r="H128" s="141">
        <f t="shared" si="16"/>
        <v>0.0013603680375479054</v>
      </c>
      <c r="I128" s="141">
        <f t="shared" si="16"/>
        <v>0.0012309119026734953</v>
      </c>
      <c r="J128" s="141">
        <f t="shared" si="16"/>
        <v>0.0011137751478448234</v>
      </c>
      <c r="K128" s="141">
        <f t="shared" si="16"/>
        <v>0.0010077854290485382</v>
      </c>
      <c r="L128" s="150">
        <f t="shared" si="16"/>
        <v>0.0009118819655545235</v>
      </c>
    </row>
    <row r="129" spans="2:12" ht="12.75">
      <c r="B129" s="156">
        <v>1</v>
      </c>
      <c r="C129" s="141">
        <f t="shared" si="15"/>
        <v>0.013681493088863756</v>
      </c>
      <c r="D129" s="141">
        <f t="shared" si="16"/>
        <v>0.012582469945033644</v>
      </c>
      <c r="E129" s="141">
        <f t="shared" si="16"/>
        <v>0.011568720095282248</v>
      </c>
      <c r="F129" s="141">
        <f t="shared" si="16"/>
        <v>0.010633966548313367</v>
      </c>
      <c r="G129" s="141">
        <f t="shared" si="16"/>
        <v>0.009772354754354489</v>
      </c>
      <c r="H129" s="141">
        <f t="shared" si="16"/>
        <v>0.008978429047816174</v>
      </c>
      <c r="I129" s="141">
        <f t="shared" si="16"/>
        <v>0.00824710974791242</v>
      </c>
      <c r="J129" s="141">
        <f t="shared" si="16"/>
        <v>0.0075736710053448</v>
      </c>
      <c r="K129" s="141">
        <f t="shared" si="16"/>
        <v>0.006953719460434914</v>
      </c>
      <c r="L129" s="150">
        <f t="shared" si="16"/>
        <v>0.006383173758881665</v>
      </c>
    </row>
    <row r="130" spans="2:12" ht="12.75">
      <c r="B130" s="156">
        <v>2</v>
      </c>
      <c r="C130" s="141">
        <f t="shared" si="15"/>
        <v>0.04172855392103445</v>
      </c>
      <c r="D130" s="141">
        <f t="shared" si="16"/>
        <v>0.0390056568296043</v>
      </c>
      <c r="E130" s="141">
        <f t="shared" si="16"/>
        <v>0.03644146830013908</v>
      </c>
      <c r="F130" s="141">
        <f t="shared" si="16"/>
        <v>0.03402869295460278</v>
      </c>
      <c r="G130" s="141">
        <f t="shared" si="16"/>
        <v>0.03176015295165209</v>
      </c>
      <c r="H130" s="141">
        <f t="shared" si="16"/>
        <v>0.029628815857793377</v>
      </c>
      <c r="I130" s="141">
        <f t="shared" si="16"/>
        <v>0.027627817655506613</v>
      </c>
      <c r="J130" s="141">
        <f t="shared" si="16"/>
        <v>0.02575048141817232</v>
      </c>
      <c r="K130" s="141">
        <f t="shared" si="16"/>
        <v>0.02399033213850045</v>
      </c>
      <c r="L130" s="150">
        <f t="shared" si="16"/>
        <v>0.022341108156085827</v>
      </c>
    </row>
    <row r="131" spans="2:12" ht="12.75">
      <c r="B131" s="156">
        <v>3</v>
      </c>
      <c r="C131" s="141">
        <f t="shared" si="15"/>
        <v>0.08484805963943672</v>
      </c>
      <c r="D131" s="141">
        <f t="shared" si="16"/>
        <v>0.08061169078118223</v>
      </c>
      <c r="E131" s="141">
        <f t="shared" si="16"/>
        <v>0.07652708343029206</v>
      </c>
      <c r="F131" s="141">
        <f t="shared" si="16"/>
        <v>0.07259454496981925</v>
      </c>
      <c r="G131" s="141">
        <f t="shared" si="16"/>
        <v>0.06881366472857953</v>
      </c>
      <c r="H131" s="141">
        <f t="shared" si="16"/>
        <v>0.06518339488714542</v>
      </c>
      <c r="I131" s="141">
        <f t="shared" si="16"/>
        <v>0.061702126097298096</v>
      </c>
      <c r="J131" s="141">
        <f t="shared" si="16"/>
        <v>0.058367757881190585</v>
      </c>
      <c r="K131" s="141">
        <f t="shared" si="16"/>
        <v>0.05517776391855104</v>
      </c>
      <c r="L131" s="150">
        <f t="shared" si="16"/>
        <v>0.05212925236420027</v>
      </c>
    </row>
    <row r="132" spans="2:12" ht="12.75">
      <c r="B132" s="156">
        <v>4</v>
      </c>
      <c r="C132" s="141">
        <f t="shared" si="15"/>
        <v>0.12939329095014096</v>
      </c>
      <c r="D132" s="141">
        <f t="shared" si="16"/>
        <v>0.12494812071083244</v>
      </c>
      <c r="E132" s="141">
        <f t="shared" si="16"/>
        <v>0.12053015640271002</v>
      </c>
      <c r="F132" s="141">
        <f t="shared" si="16"/>
        <v>0.11615127195171081</v>
      </c>
      <c r="G132" s="141">
        <f t="shared" si="16"/>
        <v>0.11182220518394173</v>
      </c>
      <c r="H132" s="141">
        <f t="shared" si="16"/>
        <v>0.10755260156378993</v>
      </c>
      <c r="I132" s="141">
        <f t="shared" si="16"/>
        <v>0.10335106121297433</v>
      </c>
      <c r="J132" s="141">
        <f t="shared" si="16"/>
        <v>0.099225188398024</v>
      </c>
      <c r="K132" s="141">
        <f t="shared" si="16"/>
        <v>0.09518164275950054</v>
      </c>
      <c r="L132" s="150">
        <f t="shared" si="16"/>
        <v>0.09122619163735048</v>
      </c>
    </row>
    <row r="133" spans="2:12" ht="12.75">
      <c r="B133" s="156">
        <v>5</v>
      </c>
      <c r="C133" s="141">
        <f t="shared" si="15"/>
        <v>0.15785981495917198</v>
      </c>
      <c r="D133" s="141">
        <f t="shared" si="16"/>
        <v>0.15493566968143224</v>
      </c>
      <c r="E133" s="141">
        <f t="shared" si="16"/>
        <v>0.1518679970674146</v>
      </c>
      <c r="F133" s="141">
        <f t="shared" si="16"/>
        <v>0.14867362809818982</v>
      </c>
      <c r="G133" s="141">
        <f t="shared" si="16"/>
        <v>0.14536886673912425</v>
      </c>
      <c r="H133" s="141">
        <f t="shared" si="16"/>
        <v>0.1419694340642027</v>
      </c>
      <c r="I133" s="141">
        <f t="shared" si="16"/>
        <v>0.1384904220253856</v>
      </c>
      <c r="J133" s="141">
        <f t="shared" si="16"/>
        <v>0.13494625622131262</v>
      </c>
      <c r="K133" s="141">
        <f t="shared" si="16"/>
        <v>0.13135066700811074</v>
      </c>
      <c r="L133" s="150">
        <f t="shared" si="16"/>
        <v>0.12771666829229067</v>
      </c>
    </row>
    <row r="134" spans="2:12" ht="12.75">
      <c r="B134" s="156">
        <v>6</v>
      </c>
      <c r="C134" s="141">
        <f t="shared" si="15"/>
        <v>0.16049081187515815</v>
      </c>
      <c r="D134" s="141">
        <f t="shared" si="16"/>
        <v>0.16010019200414666</v>
      </c>
      <c r="E134" s="141">
        <f t="shared" si="16"/>
        <v>0.15946139692078531</v>
      </c>
      <c r="F134" s="141">
        <f t="shared" si="16"/>
        <v>0.15858520330473583</v>
      </c>
      <c r="G134" s="141">
        <f t="shared" si="16"/>
        <v>0.15748293896738458</v>
      </c>
      <c r="H134" s="141">
        <f t="shared" si="16"/>
        <v>0.15616637747062298</v>
      </c>
      <c r="I134" s="141">
        <f t="shared" si="16"/>
        <v>0.15464763792834726</v>
      </c>
      <c r="J134" s="141">
        <f t="shared" si="16"/>
        <v>0.1529390903841543</v>
      </c>
      <c r="K134" s="141">
        <f t="shared" si="16"/>
        <v>0.15105326705932737</v>
      </c>
      <c r="L134" s="150">
        <f t="shared" si="16"/>
        <v>0.14900277967433911</v>
      </c>
    </row>
    <row r="135" spans="2:12" ht="12.75">
      <c r="B135" s="156">
        <v>7</v>
      </c>
      <c r="C135" s="141">
        <f t="shared" si="15"/>
        <v>0.13985627891978067</v>
      </c>
      <c r="D135" s="141">
        <f t="shared" si="16"/>
        <v>0.14180302720367277</v>
      </c>
      <c r="E135" s="141">
        <f t="shared" si="16"/>
        <v>0.14351525722870678</v>
      </c>
      <c r="F135" s="141">
        <f t="shared" si="16"/>
        <v>0.14499218587861562</v>
      </c>
      <c r="G135" s="141">
        <f t="shared" si="16"/>
        <v>0.1462341576125714</v>
      </c>
      <c r="H135" s="141">
        <f t="shared" si="16"/>
        <v>0.14724258447230165</v>
      </c>
      <c r="I135" s="141">
        <f t="shared" si="16"/>
        <v>0.14801988201713237</v>
      </c>
      <c r="J135" s="141">
        <f t="shared" si="16"/>
        <v>0.14856940208746416</v>
      </c>
      <c r="K135" s="141">
        <f t="shared" si="16"/>
        <v>0.1488953632441941</v>
      </c>
      <c r="L135" s="150">
        <f t="shared" si="16"/>
        <v>0.14900277967433911</v>
      </c>
    </row>
    <row r="136" spans="2:12" ht="12.75">
      <c r="B136" s="156">
        <v>8</v>
      </c>
      <c r="C136" s="141">
        <f t="shared" si="15"/>
        <v>0.10664041267633276</v>
      </c>
      <c r="D136" s="141">
        <f t="shared" si="16"/>
        <v>0.10989734608284639</v>
      </c>
      <c r="E136" s="141">
        <f t="shared" si="16"/>
        <v>0.1130182650676066</v>
      </c>
      <c r="F136" s="141">
        <f t="shared" si="16"/>
        <v>0.1159937487028925</v>
      </c>
      <c r="G136" s="141">
        <f t="shared" si="16"/>
        <v>0.11881525306021426</v>
      </c>
      <c r="H136" s="141">
        <f t="shared" si="16"/>
        <v>0.12147513218964885</v>
      </c>
      <c r="I136" s="141">
        <f t="shared" si="16"/>
        <v>0.12396665118934838</v>
      </c>
      <c r="J136" s="141">
        <f t="shared" si="16"/>
        <v>0.12628399177434455</v>
      </c>
      <c r="K136" s="141">
        <f t="shared" si="16"/>
        <v>0.12842225079811745</v>
      </c>
      <c r="L136" s="150">
        <f t="shared" si="16"/>
        <v>0.13037743221504672</v>
      </c>
    </row>
    <row r="137" spans="2:12" ht="12.75">
      <c r="B137" s="156">
        <v>9</v>
      </c>
      <c r="C137" s="141">
        <f t="shared" si="15"/>
        <v>0.07227850192506997</v>
      </c>
      <c r="D137" s="141">
        <f t="shared" si="16"/>
        <v>0.07570706063484975</v>
      </c>
      <c r="E137" s="141">
        <f t="shared" si="16"/>
        <v>0.07911278554732461</v>
      </c>
      <c r="F137" s="141">
        <f t="shared" si="16"/>
        <v>0.08248444352205689</v>
      </c>
      <c r="G137" s="141">
        <f t="shared" si="16"/>
        <v>0.08581101609904364</v>
      </c>
      <c r="H137" s="141">
        <f t="shared" si="16"/>
        <v>0.08908176360574249</v>
      </c>
      <c r="I137" s="141">
        <f t="shared" si="16"/>
        <v>0.0922862847742927</v>
      </c>
      <c r="J137" s="141">
        <f t="shared" si="16"/>
        <v>0.09541457156283811</v>
      </c>
      <c r="K137" s="141">
        <f t="shared" si="16"/>
        <v>0.09845705894522339</v>
      </c>
      <c r="L137" s="150">
        <f t="shared" si="16"/>
        <v>0.1014046695005919</v>
      </c>
    </row>
    <row r="138" spans="2:12" ht="12.75">
      <c r="B138" s="156">
        <v>10</v>
      </c>
      <c r="C138" s="141">
        <f t="shared" si="15"/>
        <v>0.04408988617429268</v>
      </c>
      <c r="D138" s="141">
        <f t="shared" si="16"/>
        <v>0.04693837759360684</v>
      </c>
      <c r="E138" s="141">
        <f t="shared" si="16"/>
        <v>0.0498410548948145</v>
      </c>
      <c r="F138" s="141">
        <f t="shared" si="16"/>
        <v>0.05279004385411642</v>
      </c>
      <c r="G138" s="141">
        <f t="shared" si="16"/>
        <v>0.05577716046437836</v>
      </c>
      <c r="H138" s="141">
        <f t="shared" si="16"/>
        <v>0.05879396397979004</v>
      </c>
      <c r="I138" s="141">
        <f t="shared" si="16"/>
        <v>0.06183181079877611</v>
      </c>
      <c r="J138" s="141">
        <f t="shared" si="16"/>
        <v>0.0648819086627299</v>
      </c>
      <c r="K138" s="141">
        <f t="shared" si="16"/>
        <v>0.06793537067220415</v>
      </c>
      <c r="L138" s="150">
        <f t="shared" si="16"/>
        <v>0.07098326865041432</v>
      </c>
    </row>
    <row r="139" spans="2:12" ht="12.75">
      <c r="B139" s="156">
        <v>11</v>
      </c>
      <c r="C139" s="141">
        <f t="shared" si="15"/>
        <v>0.024449845969380487</v>
      </c>
      <c r="D139" s="141">
        <f t="shared" si="16"/>
        <v>0.026456176461851128</v>
      </c>
      <c r="E139" s="141">
        <f t="shared" si="16"/>
        <v>0.028545331439757397</v>
      </c>
      <c r="F139" s="141">
        <f t="shared" si="16"/>
        <v>0.0307142073333041</v>
      </c>
      <c r="G139" s="141">
        <f t="shared" si="16"/>
        <v>0.03295923118349631</v>
      </c>
      <c r="H139" s="141">
        <f t="shared" si="16"/>
        <v>0.03527637838787402</v>
      </c>
      <c r="I139" s="141">
        <f t="shared" si="16"/>
        <v>0.03766119385016363</v>
      </c>
      <c r="J139" s="141">
        <f t="shared" si="16"/>
        <v>0.04010881626423304</v>
      </c>
      <c r="K139" s="141">
        <f t="shared" si="16"/>
        <v>0.04261400523983715</v>
      </c>
      <c r="L139" s="150">
        <f t="shared" si="16"/>
        <v>0.045171170959354565</v>
      </c>
    </row>
    <row r="140" spans="2:12" ht="12.75">
      <c r="B140" s="156">
        <v>12</v>
      </c>
      <c r="C140" s="141">
        <f t="shared" si="15"/>
        <v>0.012428671701101747</v>
      </c>
      <c r="D140" s="141">
        <f t="shared" si="16"/>
        <v>0.013669024505289751</v>
      </c>
      <c r="E140" s="141">
        <f t="shared" si="16"/>
        <v>0.014986299005872634</v>
      </c>
      <c r="F140" s="141">
        <f t="shared" si="16"/>
        <v>0.016380910577762187</v>
      </c>
      <c r="G140" s="141">
        <f t="shared" si="16"/>
        <v>0.0178529168910605</v>
      </c>
      <c r="H140" s="141">
        <f t="shared" si="16"/>
        <v>0.019402008113330708</v>
      </c>
      <c r="I140" s="141">
        <f t="shared" si="16"/>
        <v>0.021027499899674694</v>
      </c>
      <c r="J140" s="141">
        <f t="shared" si="16"/>
        <v>0.022728329216398717</v>
      </c>
      <c r="K140" s="141">
        <f t="shared" si="16"/>
        <v>0.024503053012906364</v>
      </c>
      <c r="L140" s="150">
        <f t="shared" si="16"/>
        <v>0.026349849726290165</v>
      </c>
    </row>
    <row r="141" spans="2:12" ht="12.75">
      <c r="B141" s="156">
        <v>13</v>
      </c>
      <c r="C141" s="141">
        <f t="shared" si="15"/>
        <v>0.005831915182824666</v>
      </c>
      <c r="D141" s="141">
        <f t="shared" si="16"/>
        <v>0.0065190732255997275</v>
      </c>
      <c r="E141" s="141">
        <f t="shared" si="16"/>
        <v>0.007262591056692122</v>
      </c>
      <c r="F141" s="141">
        <f t="shared" si="16"/>
        <v>0.00806444828443677</v>
      </c>
      <c r="G141" s="141">
        <f t="shared" si="16"/>
        <v>0.00892645844553025</v>
      </c>
      <c r="H141" s="141">
        <f t="shared" si="16"/>
        <v>0.009850250272921744</v>
      </c>
      <c r="I141" s="141">
        <f t="shared" si="16"/>
        <v>0.010837249948293883</v>
      </c>
      <c r="J141" s="141">
        <f t="shared" si="16"/>
        <v>0.011888664513193177</v>
      </c>
      <c r="K141" s="141">
        <f t="shared" si="16"/>
        <v>0.013005466599157993</v>
      </c>
      <c r="L141" s="150">
        <f t="shared" si="16"/>
        <v>0.014188380621848549</v>
      </c>
    </row>
    <row r="142" spans="2:12" ht="12.75">
      <c r="B142" s="156">
        <v>14</v>
      </c>
      <c r="C142" s="141">
        <f t="shared" si="15"/>
        <v>0.002541048758230747</v>
      </c>
      <c r="D142" s="141">
        <f t="shared" si="16"/>
        <v>0.002887018142765594</v>
      </c>
      <c r="E142" s="141">
        <f t="shared" si="16"/>
        <v>0.003268165975511455</v>
      </c>
      <c r="F142" s="141">
        <f t="shared" si="16"/>
        <v>0.0036866049300282376</v>
      </c>
      <c r="G142" s="141">
        <f t="shared" si="16"/>
        <v>0.004144427135424759</v>
      </c>
      <c r="H142" s="141">
        <f t="shared" si="16"/>
        <v>0.004643689414377393</v>
      </c>
      <c r="I142" s="141">
        <f t="shared" si="16"/>
        <v>0.0051863981895406445</v>
      </c>
      <c r="J142" s="141">
        <f t="shared" si="16"/>
        <v>0.0057744941921224</v>
      </c>
      <c r="K142" s="141">
        <f t="shared" si="16"/>
        <v>0.006409837109585011</v>
      </c>
      <c r="L142" s="150">
        <f t="shared" si="16"/>
        <v>0.007094190310924274</v>
      </c>
    </row>
    <row r="143" spans="2:12" ht="12.75">
      <c r="B143" s="156">
        <v>15</v>
      </c>
      <c r="C143" s="141">
        <f t="shared" si="15"/>
        <v>0.0010333598283471703</v>
      </c>
      <c r="D143" s="141">
        <f t="shared" si="16"/>
        <v>0.0011933008323431122</v>
      </c>
      <c r="E143" s="141">
        <f t="shared" si="16"/>
        <v>0.001372629709714811</v>
      </c>
      <c r="F143" s="141">
        <f t="shared" si="16"/>
        <v>0.0015729514368120483</v>
      </c>
      <c r="G143" s="141">
        <f t="shared" si="16"/>
        <v>0.0017959184253507293</v>
      </c>
      <c r="H143" s="141">
        <f t="shared" si="16"/>
        <v>0.002043223342326053</v>
      </c>
      <c r="I143" s="141">
        <f t="shared" si="16"/>
        <v>0.002316591191328154</v>
      </c>
      <c r="J143" s="141">
        <f t="shared" si="16"/>
        <v>0.002617770700428821</v>
      </c>
      <c r="K143" s="141">
        <f t="shared" si="16"/>
        <v>0.002948525070409105</v>
      </c>
      <c r="L143" s="150">
        <f t="shared" si="16"/>
        <v>0.003310622145097995</v>
      </c>
    </row>
    <row r="144" spans="2:12" ht="12.75">
      <c r="B144" s="156">
        <v>16</v>
      </c>
      <c r="C144" s="141">
        <f t="shared" si="15"/>
        <v>0.00039396843455735865</v>
      </c>
      <c r="D144" s="141">
        <f aca="true" t="shared" si="17" ref="D144:L151">POISSON($B144,D$127,0)</f>
        <v>0.00046240407253295596</v>
      </c>
      <c r="E144" s="141">
        <f t="shared" si="17"/>
        <v>0.0005404729482002068</v>
      </c>
      <c r="F144" s="141">
        <f t="shared" si="17"/>
        <v>0.0006291805747248194</v>
      </c>
      <c r="G144" s="141">
        <f t="shared" si="17"/>
        <v>0.0007295918602987338</v>
      </c>
      <c r="H144" s="141">
        <f t="shared" si="17"/>
        <v>0.0008428296287094968</v>
      </c>
      <c r="I144" s="141">
        <f t="shared" si="17"/>
        <v>0.0009700725613686647</v>
      </c>
      <c r="J144" s="141">
        <f t="shared" si="17"/>
        <v>0.0011125525476822489</v>
      </c>
      <c r="K144" s="141">
        <f t="shared" si="17"/>
        <v>0.0012715514366139268</v>
      </c>
      <c r="L144" s="150">
        <f t="shared" si="17"/>
        <v>0.0014483971884803727</v>
      </c>
    </row>
    <row r="145" spans="2:12" ht="12.75">
      <c r="B145" s="156">
        <v>17</v>
      </c>
      <c r="C145" s="141">
        <f t="shared" si="15"/>
        <v>0.0001413651441646993</v>
      </c>
      <c r="D145" s="141">
        <f t="shared" si="17"/>
        <v>0.00016864148527672514</v>
      </c>
      <c r="E145" s="141">
        <f t="shared" si="17"/>
        <v>0.00020029291609772372</v>
      </c>
      <c r="F145" s="141">
        <f t="shared" si="17"/>
        <v>0.00023686798107287318</v>
      </c>
      <c r="G145" s="141">
        <f t="shared" si="17"/>
        <v>0.0002789615936436335</v>
      </c>
      <c r="H145" s="141">
        <f t="shared" si="17"/>
        <v>0.0003272162087930987</v>
      </c>
      <c r="I145" s="141">
        <f t="shared" si="17"/>
        <v>0.00038232271536294427</v>
      </c>
      <c r="J145" s="141">
        <f t="shared" si="17"/>
        <v>0.00044502101907289954</v>
      </c>
      <c r="K145" s="141">
        <f t="shared" si="17"/>
        <v>0.0005161002889785938</v>
      </c>
      <c r="L145" s="150">
        <f t="shared" si="17"/>
        <v>0.0005963988423154476</v>
      </c>
    </row>
    <row r="146" spans="2:12" ht="12.75">
      <c r="B146" s="156">
        <v>18</v>
      </c>
      <c r="C146" s="141">
        <f t="shared" si="15"/>
        <v>4.790707663359253E-05</v>
      </c>
      <c r="D146" s="141">
        <f t="shared" si="17"/>
        <v>5.808762270642755E-05</v>
      </c>
      <c r="E146" s="141">
        <f t="shared" si="17"/>
        <v>7.01025206342033E-05</v>
      </c>
      <c r="F146" s="141">
        <f t="shared" si="17"/>
        <v>8.421972660368823E-05</v>
      </c>
      <c r="G146" s="141">
        <f t="shared" si="17"/>
        <v>0.00010073613103797876</v>
      </c>
      <c r="H146" s="141">
        <f t="shared" si="17"/>
        <v>0.00011997927655746952</v>
      </c>
      <c r="I146" s="141">
        <f t="shared" si="17"/>
        <v>0.00014230901071842926</v>
      </c>
      <c r="J146" s="141">
        <f t="shared" si="17"/>
        <v>0.00016811905164976204</v>
      </c>
      <c r="K146" s="141">
        <f t="shared" si="17"/>
        <v>0.00019783844410846098</v>
      </c>
      <c r="L146" s="150">
        <f t="shared" si="17"/>
        <v>0.00023193288312267404</v>
      </c>
    </row>
    <row r="147" spans="2:12" ht="12.75">
      <c r="B147" s="156">
        <v>19</v>
      </c>
      <c r="C147" s="141">
        <f t="shared" si="15"/>
        <v>1.538069302446918E-05</v>
      </c>
      <c r="D147" s="141">
        <f t="shared" si="17"/>
        <v>1.8954908462097414E-05</v>
      </c>
      <c r="E147" s="141">
        <f t="shared" si="17"/>
        <v>2.3244519999762145E-05</v>
      </c>
      <c r="F147" s="141">
        <f t="shared" si="17"/>
        <v>2.8368750013873927E-05</v>
      </c>
      <c r="G147" s="141">
        <f t="shared" si="17"/>
        <v>3.4462360618255895E-05</v>
      </c>
      <c r="H147" s="141">
        <f t="shared" si="17"/>
        <v>4.1677011856805205E-05</v>
      </c>
      <c r="I147" s="141">
        <f t="shared" si="17"/>
        <v>5.0182651148077686E-05</v>
      </c>
      <c r="J147" s="141">
        <f t="shared" si="17"/>
        <v>6.016892374833589E-05</v>
      </c>
      <c r="K147" s="141">
        <f t="shared" si="17"/>
        <v>7.18465928604411E-05</v>
      </c>
      <c r="L147" s="150">
        <f t="shared" si="17"/>
        <v>8.544895693993254E-05</v>
      </c>
    </row>
    <row r="148" spans="2:12" ht="12.75">
      <c r="B148" s="156">
        <v>20</v>
      </c>
      <c r="C148" s="141">
        <f t="shared" si="15"/>
        <v>4.6911113724631E-06</v>
      </c>
      <c r="D148" s="141">
        <f t="shared" si="17"/>
        <v>5.876021623250198E-06</v>
      </c>
      <c r="E148" s="141">
        <f t="shared" si="17"/>
        <v>7.322023799925076E-06</v>
      </c>
      <c r="F148" s="141">
        <f t="shared" si="17"/>
        <v>9.078000004439657E-06</v>
      </c>
      <c r="G148" s="141">
        <f t="shared" si="17"/>
        <v>1.1200267200933166E-05</v>
      </c>
      <c r="H148" s="141">
        <f t="shared" si="17"/>
        <v>1.3753413912745716E-05</v>
      </c>
      <c r="I148" s="141">
        <f t="shared" si="17"/>
        <v>1.6811188134606024E-05</v>
      </c>
      <c r="J148" s="141">
        <f t="shared" si="17"/>
        <v>2.0457434074434204E-05</v>
      </c>
      <c r="K148" s="141">
        <f t="shared" si="17"/>
        <v>2.478707453685218E-05</v>
      </c>
      <c r="L148" s="150">
        <f t="shared" si="17"/>
        <v>2.9907134928976392E-05</v>
      </c>
    </row>
    <row r="149" spans="2:12" ht="12.75">
      <c r="B149" s="156">
        <v>21</v>
      </c>
      <c r="C149" s="141">
        <f t="shared" si="15"/>
        <v>1.3626561605726145E-06</v>
      </c>
      <c r="D149" s="141">
        <f t="shared" si="17"/>
        <v>1.7348254316262486E-06</v>
      </c>
      <c r="E149" s="141">
        <f t="shared" si="17"/>
        <v>2.1966071399775226E-06</v>
      </c>
      <c r="F149" s="141">
        <f t="shared" si="17"/>
        <v>2.76662857278161E-06</v>
      </c>
      <c r="G149" s="141">
        <f t="shared" si="17"/>
        <v>3.4667493717174084E-06</v>
      </c>
      <c r="H149" s="141">
        <f t="shared" si="17"/>
        <v>4.322501515434368E-06</v>
      </c>
      <c r="I149" s="141">
        <f t="shared" si="17"/>
        <v>5.363569547707637E-06</v>
      </c>
      <c r="J149" s="141">
        <f t="shared" si="17"/>
        <v>6.624311986007266E-06</v>
      </c>
      <c r="K149" s="141">
        <f t="shared" si="17"/>
        <v>8.144324490680001E-06</v>
      </c>
      <c r="L149" s="150">
        <f t="shared" si="17"/>
        <v>9.969044976325463E-06</v>
      </c>
    </row>
    <row r="150" spans="2:12" ht="12.75">
      <c r="B150" s="156">
        <v>22</v>
      </c>
      <c r="C150" s="141">
        <f t="shared" si="15"/>
        <v>3.7782738997695223E-07</v>
      </c>
      <c r="D150" s="141">
        <f t="shared" si="17"/>
        <v>4.889053489128519E-07</v>
      </c>
      <c r="E150" s="141">
        <f t="shared" si="17"/>
        <v>6.290284082662906E-07</v>
      </c>
      <c r="F150" s="141">
        <f t="shared" si="17"/>
        <v>8.04837402991014E-07</v>
      </c>
      <c r="G150" s="141">
        <f t="shared" si="17"/>
        <v>1.024266859825598E-06</v>
      </c>
      <c r="H150" s="141">
        <f t="shared" si="17"/>
        <v>1.2967504546303103E-06</v>
      </c>
      <c r="I150" s="141">
        <f t="shared" si="17"/>
        <v>1.6334507258927803E-06</v>
      </c>
      <c r="J150" s="141">
        <f t="shared" si="17"/>
        <v>2.047514613856791E-06</v>
      </c>
      <c r="K150" s="141">
        <f t="shared" si="17"/>
        <v>2.554356317531455E-06</v>
      </c>
      <c r="L150" s="150">
        <f t="shared" si="17"/>
        <v>3.1719688561035565E-06</v>
      </c>
    </row>
    <row r="151" spans="2:12" ht="13.5" thickBot="1">
      <c r="B151" s="157">
        <v>23</v>
      </c>
      <c r="C151" s="153">
        <f t="shared" si="15"/>
        <v>1.0020639473301776E-07</v>
      </c>
      <c r="D151" s="153">
        <f t="shared" si="17"/>
        <v>1.317918766634644E-07</v>
      </c>
      <c r="E151" s="153">
        <f t="shared" si="17"/>
        <v>1.7229908574250566E-07</v>
      </c>
      <c r="F151" s="153">
        <f t="shared" si="17"/>
        <v>2.2395475561489087E-07</v>
      </c>
      <c r="G151" s="153">
        <f t="shared" si="17"/>
        <v>2.894667212550603E-07</v>
      </c>
      <c r="H151" s="153">
        <f t="shared" si="17"/>
        <v>3.721110000243499E-07</v>
      </c>
      <c r="I151" s="153">
        <f t="shared" si="17"/>
        <v>4.758312984122447E-07</v>
      </c>
      <c r="J151" s="153">
        <f t="shared" si="17"/>
        <v>6.053521467054861E-07</v>
      </c>
      <c r="K151" s="153">
        <f t="shared" si="17"/>
        <v>7.663068952594364E-07</v>
      </c>
      <c r="L151" s="154">
        <f t="shared" si="17"/>
        <v>9.653818257706479E-07</v>
      </c>
    </row>
  </sheetData>
  <mergeCells count="1">
    <mergeCell ref="C1:K1"/>
  </mergeCells>
  <conditionalFormatting sqref="C56:L73 C78:L97 C102:L123 C128:L151 C37:L52 C6:L15 C20:L32">
    <cfRule type="cellIs" priority="1" dxfId="0" operator="greaterThan" stopIfTrue="1">
      <formula>0.000001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3"/>
  <sheetViews>
    <sheetView showGridLines="0" tabSelected="1" workbookViewId="0" topLeftCell="A1">
      <selection activeCell="B1" sqref="B1"/>
    </sheetView>
  </sheetViews>
  <sheetFormatPr defaultColWidth="9.140625" defaultRowHeight="12"/>
  <cols>
    <col min="1" max="1" width="1.8515625" style="0" customWidth="1"/>
    <col min="2" max="2" width="5.28125" style="5" customWidth="1"/>
    <col min="3" max="12" width="9.8515625" style="0" customWidth="1"/>
  </cols>
  <sheetData>
    <row r="1" spans="2:16" s="2" customFormat="1" ht="12.75">
      <c r="B1" s="4"/>
      <c r="C1" s="161" t="s">
        <v>28</v>
      </c>
      <c r="D1" s="161"/>
      <c r="E1" s="161"/>
      <c r="F1" s="161"/>
      <c r="G1" s="161"/>
      <c r="H1" s="161"/>
      <c r="I1" s="161"/>
      <c r="J1" s="161"/>
      <c r="K1" s="161"/>
      <c r="L1"/>
      <c r="M1"/>
      <c r="N1"/>
      <c r="O1"/>
      <c r="P1"/>
    </row>
    <row r="3" spans="8:12" ht="12.75">
      <c r="H3" s="181" t="s">
        <v>29</v>
      </c>
      <c r="I3" s="163"/>
      <c r="K3" s="181" t="s">
        <v>30</v>
      </c>
      <c r="L3" s="163"/>
    </row>
    <row r="4" ht="12" thickBot="1"/>
    <row r="5" spans="2:12" s="3" customFormat="1" ht="12" thickBot="1">
      <c r="B5" s="97" t="s">
        <v>0</v>
      </c>
      <c r="C5" s="98">
        <v>0</v>
      </c>
      <c r="D5" s="99">
        <v>0.01</v>
      </c>
      <c r="E5" s="99">
        <v>0.02</v>
      </c>
      <c r="F5" s="99">
        <v>0.03</v>
      </c>
      <c r="G5" s="99">
        <v>0.04</v>
      </c>
      <c r="H5" s="99">
        <v>0.05</v>
      </c>
      <c r="I5" s="99">
        <v>0.06</v>
      </c>
      <c r="J5" s="99">
        <v>0.07</v>
      </c>
      <c r="K5" s="99">
        <v>0.08</v>
      </c>
      <c r="L5" s="100">
        <v>0.09</v>
      </c>
    </row>
    <row r="6" spans="2:12" ht="11.25">
      <c r="B6" s="101">
        <v>0</v>
      </c>
      <c r="C6" s="7">
        <v>0.4999999997817208</v>
      </c>
      <c r="D6" s="8">
        <v>0.5039893788885699</v>
      </c>
      <c r="E6" s="8">
        <v>0.5079783538492985</v>
      </c>
      <c r="F6" s="8">
        <v>0.511966526505256</v>
      </c>
      <c r="G6" s="8">
        <v>0.5159534988859404</v>
      </c>
      <c r="H6" s="8">
        <v>0.5199388733314434</v>
      </c>
      <c r="I6" s="8">
        <v>0.5239222526145937</v>
      </c>
      <c r="J6" s="8">
        <v>0.5279032400627373</v>
      </c>
      <c r="K6" s="8">
        <v>0.5318814396791026</v>
      </c>
      <c r="L6" s="9">
        <v>0.535856456263696</v>
      </c>
    </row>
    <row r="7" spans="2:12" ht="11.25">
      <c r="B7" s="102">
        <v>0.1</v>
      </c>
      <c r="C7" s="10">
        <v>0.5398278955336673</v>
      </c>
      <c r="D7" s="6">
        <v>0.5437953642430939</v>
      </c>
      <c r="E7" s="6">
        <v>0.5477584703021272</v>
      </c>
      <c r="F7" s="6">
        <v>0.5517168228954479</v>
      </c>
      <c r="G7" s="6">
        <v>0.5556700325999735</v>
      </c>
      <c r="H7" s="6">
        <v>0.5596177115017658</v>
      </c>
      <c r="I7" s="6">
        <v>0.563559473312085</v>
      </c>
      <c r="J7" s="6">
        <v>0.5674949334825369</v>
      </c>
      <c r="K7" s="6">
        <v>0.5714237093192591</v>
      </c>
      <c r="L7" s="11">
        <v>0.5753454200960992</v>
      </c>
    </row>
    <row r="8" spans="2:12" ht="11.25">
      <c r="B8" s="102">
        <v>0.2</v>
      </c>
      <c r="C8" s="10">
        <v>0.5792596871667273</v>
      </c>
      <c r="D8" s="6">
        <v>0.5831661340756344</v>
      </c>
      <c r="E8" s="6">
        <v>0.5870643866679723</v>
      </c>
      <c r="F8" s="6">
        <v>0.5909540731981755</v>
      </c>
      <c r="G8" s="6">
        <v>0.5948348244373226</v>
      </c>
      <c r="H8" s="6">
        <v>0.5987062737791906</v>
      </c>
      <c r="I8" s="6">
        <v>0.6025680573449499</v>
      </c>
      <c r="J8" s="6">
        <v>0.6064198140864592</v>
      </c>
      <c r="K8" s="6">
        <v>0.6102611858881083</v>
      </c>
      <c r="L8" s="11">
        <v>0.6140918176671728</v>
      </c>
    </row>
    <row r="9" spans="2:12" ht="11.25">
      <c r="B9" s="102">
        <v>0.3</v>
      </c>
      <c r="C9" s="10">
        <v>0.61791135747263</v>
      </c>
      <c r="D9" s="6">
        <v>0.6217194565823958</v>
      </c>
      <c r="E9" s="6">
        <v>0.6255157695989411</v>
      </c>
      <c r="F9" s="6">
        <v>0.6292999545432496</v>
      </c>
      <c r="G9" s="6">
        <v>0.6330716729470705</v>
      </c>
      <c r="H9" s="6">
        <v>0.6368305899434353</v>
      </c>
      <c r="I9" s="6">
        <v>0.6405763743553978</v>
      </c>
      <c r="J9" s="6">
        <v>0.6443086987829585</v>
      </c>
      <c r="K9" s="6">
        <v>0.6480272396881436</v>
      </c>
      <c r="L9" s="11">
        <v>0.6517316774781998</v>
      </c>
    </row>
    <row r="10" spans="2:12" ht="12" thickBot="1">
      <c r="B10" s="103">
        <v>0.4</v>
      </c>
      <c r="C10" s="12">
        <v>0.6554216965868767</v>
      </c>
      <c r="D10" s="13">
        <v>0.6590969855537581</v>
      </c>
      <c r="E10" s="13">
        <v>0.6627572371016214</v>
      </c>
      <c r="F10" s="13">
        <v>0.6664021482117876</v>
      </c>
      <c r="G10" s="13">
        <v>0.670031420197436</v>
      </c>
      <c r="H10" s="13">
        <v>0.6736447587748617</v>
      </c>
      <c r="I10" s="13">
        <v>0.6772418741326438</v>
      </c>
      <c r="J10" s="13">
        <v>0.6808224809987056</v>
      </c>
      <c r="K10" s="13">
        <v>0.6843862987052388</v>
      </c>
      <c r="L10" s="14">
        <v>0.687933051251477</v>
      </c>
    </row>
    <row r="11" spans="2:12" ht="11.25">
      <c r="B11" s="101">
        <v>0.5</v>
      </c>
      <c r="C11" s="15">
        <v>0.6914624673642908</v>
      </c>
      <c r="D11" s="16">
        <v>0.6949742805565937</v>
      </c>
      <c r="E11" s="16">
        <v>0.6984682291835326</v>
      </c>
      <c r="F11" s="16">
        <v>0.7019440564964561</v>
      </c>
      <c r="G11" s="16">
        <v>0.7054015106946381</v>
      </c>
      <c r="H11" s="16">
        <v>0.7088403449747489</v>
      </c>
      <c r="I11" s="16">
        <v>0.7122603175780576</v>
      </c>
      <c r="J11" s="16">
        <v>0.7156611918353604</v>
      </c>
      <c r="K11" s="16">
        <v>0.7190427362096181</v>
      </c>
      <c r="L11" s="17">
        <v>0.7224047243363038</v>
      </c>
    </row>
    <row r="12" spans="2:12" ht="11.25">
      <c r="B12" s="102">
        <v>0.6</v>
      </c>
      <c r="C12" s="10">
        <v>0.7257469350614476</v>
      </c>
      <c r="D12" s="6">
        <v>0.7290691524773765</v>
      </c>
      <c r="E12" s="6">
        <v>0.7323711659561438</v>
      </c>
      <c r="F12" s="6">
        <v>0.7356527701806503</v>
      </c>
      <c r="G12" s="6">
        <v>0.7389137651734474</v>
      </c>
      <c r="H12" s="6">
        <v>0.742153956323234</v>
      </c>
      <c r="I12" s="6">
        <v>0.7453731544090387</v>
      </c>
      <c r="J12" s="6">
        <v>0.7485711756220966</v>
      </c>
      <c r="K12" s="6">
        <v>0.7517478415854237</v>
      </c>
      <c r="L12" s="11">
        <v>0.7549029793710925</v>
      </c>
    </row>
    <row r="13" spans="2:12" ht="11.25">
      <c r="B13" s="102">
        <v>0.7</v>
      </c>
      <c r="C13" s="10">
        <v>0.7580364215152197</v>
      </c>
      <c r="D13" s="6">
        <v>0.7611480060306695</v>
      </c>
      <c r="E13" s="6">
        <v>0.7642375764174878</v>
      </c>
      <c r="F13" s="6">
        <v>0.7673049816710736</v>
      </c>
      <c r="G13" s="6">
        <v>0.7703500762881015</v>
      </c>
      <c r="H13" s="6">
        <v>0.7733727202702082</v>
      </c>
      <c r="I13" s="6">
        <v>0.7763727791254601</v>
      </c>
      <c r="J13" s="6">
        <v>0.7793501238676122</v>
      </c>
      <c r="K13" s="6">
        <v>0.7823046310131823</v>
      </c>
      <c r="L13" s="11">
        <v>0.7852361825763533</v>
      </c>
    </row>
    <row r="14" spans="2:12" ht="11.25">
      <c r="B14" s="102">
        <v>0.8</v>
      </c>
      <c r="C14" s="10">
        <v>0.7881446660617242</v>
      </c>
      <c r="D14" s="6">
        <v>0.7910299744549323</v>
      </c>
      <c r="E14" s="6">
        <v>0.7938920062111663</v>
      </c>
      <c r="F14" s="6">
        <v>0.796730665241591</v>
      </c>
      <c r="G14" s="6">
        <v>0.7995458608977126</v>
      </c>
      <c r="H14" s="6">
        <v>0.8023375079537038</v>
      </c>
      <c r="I14" s="6">
        <v>0.8051055265867167</v>
      </c>
      <c r="J14" s="6">
        <v>0.8078498423552118</v>
      </c>
      <c r="K14" s="6">
        <v>0.8105703861753257</v>
      </c>
      <c r="L14" s="11">
        <v>0.8132670942953137</v>
      </c>
    </row>
    <row r="15" spans="2:12" ht="12" thickBot="1">
      <c r="B15" s="103">
        <v>0.9</v>
      </c>
      <c r="C15" s="12">
        <v>0.8159399082680873</v>
      </c>
      <c r="D15" s="13">
        <v>0.8185887749218852</v>
      </c>
      <c r="E15" s="13">
        <v>0.8212136463291052</v>
      </c>
      <c r="F15" s="13">
        <v>0.8238144797733274</v>
      </c>
      <c r="G15" s="13">
        <v>0.8263912377145657</v>
      </c>
      <c r="H15" s="13">
        <v>0.8289438877527765</v>
      </c>
      <c r="I15" s="13">
        <v>0.8314724025896628</v>
      </c>
      <c r="J15" s="13">
        <v>0.8339767599888057</v>
      </c>
      <c r="K15" s="13">
        <v>0.8364569427341599</v>
      </c>
      <c r="L15" s="14">
        <v>0.8389129385869503</v>
      </c>
    </row>
    <row r="16" spans="2:12" ht="11.25">
      <c r="B16" s="101">
        <v>1</v>
      </c>
      <c r="C16" s="15">
        <v>0.8413447402410041</v>
      </c>
      <c r="D16" s="16">
        <v>0.84375234527656</v>
      </c>
      <c r="E16" s="16">
        <v>0.8461357561125855</v>
      </c>
      <c r="F16" s="16">
        <v>0.8484949799576496</v>
      </c>
      <c r="G16" s="16">
        <v>0.8508300287593815</v>
      </c>
      <c r="H16" s="16">
        <v>0.8531409191525601</v>
      </c>
      <c r="I16" s="16">
        <v>0.8554276724058718</v>
      </c>
      <c r="J16" s="16">
        <v>0.8576903143673775</v>
      </c>
      <c r="K16" s="16">
        <v>0.8599288754087275</v>
      </c>
      <c r="L16" s="17">
        <v>0.8621433903681693</v>
      </c>
    </row>
    <row r="17" spans="2:12" ht="11.25">
      <c r="B17" s="102">
        <v>1.1</v>
      </c>
      <c r="C17" s="10">
        <v>0.8643338984923838</v>
      </c>
      <c r="D17" s="6">
        <v>0.8665004433771961</v>
      </c>
      <c r="E17" s="6">
        <v>0.8686430729071999</v>
      </c>
      <c r="F17" s="6">
        <v>0.8707618391943381</v>
      </c>
      <c r="G17" s="6">
        <v>0.8728567985154811</v>
      </c>
      <c r="H17" s="6">
        <v>0.8749280112490455</v>
      </c>
      <c r="I17" s="6">
        <v>0.8769755418106948</v>
      </c>
      <c r="J17" s="6">
        <v>0.878999458588165</v>
      </c>
      <c r="K17" s="6">
        <v>0.8809998338752569</v>
      </c>
      <c r="L17" s="11">
        <v>0.8829767438050374</v>
      </c>
    </row>
    <row r="18" spans="2:12" ht="11.25">
      <c r="B18" s="102">
        <v>1.2</v>
      </c>
      <c r="C18" s="10">
        <v>0.8849302682822925</v>
      </c>
      <c r="D18" s="6">
        <v>0.8868604909152735</v>
      </c>
      <c r="E18" s="6">
        <v>0.8887674989467799</v>
      </c>
      <c r="F18" s="6">
        <v>0.8906513831846198</v>
      </c>
      <c r="G18" s="6">
        <v>0.8925122379314903</v>
      </c>
      <c r="H18" s="6">
        <v>0.8943501609143194</v>
      </c>
      <c r="I18" s="6">
        <v>0.8961652532131117</v>
      </c>
      <c r="J18" s="6">
        <v>0.8979576191893384</v>
      </c>
      <c r="K18" s="6">
        <v>0.8997273664139136</v>
      </c>
      <c r="L18" s="11">
        <v>0.9014746055947966</v>
      </c>
    </row>
    <row r="19" spans="2:12" ht="11.25">
      <c r="B19" s="102">
        <v>1.3</v>
      </c>
      <c r="C19" s="10">
        <v>0.9031994505042626</v>
      </c>
      <c r="D19" s="6">
        <v>0.9049020179058805</v>
      </c>
      <c r="E19" s="6">
        <v>0.9065824274812381</v>
      </c>
      <c r="F19" s="6">
        <v>0.9082408017564544</v>
      </c>
      <c r="G19" s="6">
        <v>0.9098772660285199</v>
      </c>
      <c r="H19" s="6">
        <v>0.9114919482914998</v>
      </c>
      <c r="I19" s="6">
        <v>0.9130849791626428</v>
      </c>
      <c r="J19" s="6">
        <v>0.9146564918084297</v>
      </c>
      <c r="K19" s="6">
        <v>0.9162066218706026</v>
      </c>
      <c r="L19" s="11">
        <v>0.9177355073922094</v>
      </c>
    </row>
    <row r="20" spans="2:12" ht="12" thickBot="1">
      <c r="B20" s="103">
        <v>1.4</v>
      </c>
      <c r="C20" s="12">
        <v>0.9192432887437</v>
      </c>
      <c r="D20" s="13">
        <v>0.9207301085491124</v>
      </c>
      <c r="E20" s="13">
        <v>0.9221961116123817</v>
      </c>
      <c r="F20" s="13">
        <v>0.9236414448438071</v>
      </c>
      <c r="G20" s="13">
        <v>0.9250662571867133</v>
      </c>
      <c r="H20" s="13">
        <v>0.9264706995443375</v>
      </c>
      <c r="I20" s="13">
        <v>0.9278549247069756</v>
      </c>
      <c r="J20" s="13">
        <v>0.929219087279422</v>
      </c>
      <c r="K20" s="13">
        <v>0.930563343608731</v>
      </c>
      <c r="L20" s="14">
        <v>0.9318878517123355</v>
      </c>
    </row>
    <row r="21" spans="2:12" ht="11.25">
      <c r="B21" s="101">
        <v>1.5</v>
      </c>
      <c r="C21" s="15">
        <v>0.9331927712065493</v>
      </c>
      <c r="D21" s="16">
        <v>0.9344782632354862</v>
      </c>
      <c r="E21" s="16">
        <v>0.9357444904004223</v>
      </c>
      <c r="F21" s="16">
        <v>0.9369916166896319</v>
      </c>
      <c r="G21" s="16">
        <v>0.938219807408724</v>
      </c>
      <c r="H21" s="16">
        <v>0.9394292291115058</v>
      </c>
      <c r="I21" s="16">
        <v>0.9406200495314009</v>
      </c>
      <c r="J21" s="16">
        <v>0.9417924375134467</v>
      </c>
      <c r="K21" s="16">
        <v>0.9429465629468956</v>
      </c>
      <c r="L21" s="17">
        <v>0.9440825966984462</v>
      </c>
    </row>
    <row r="22" spans="2:12" ht="11.25">
      <c r="B22" s="102">
        <v>1.6</v>
      </c>
      <c r="C22" s="10">
        <v>0.9452007105461241</v>
      </c>
      <c r="D22" s="6">
        <v>0.946301077113839</v>
      </c>
      <c r="E22" s="6">
        <v>0.9473838698066369</v>
      </c>
      <c r="F22" s="6">
        <v>0.9484492627466706</v>
      </c>
      <c r="G22" s="6">
        <v>0.9494974307099066</v>
      </c>
      <c r="H22" s="6">
        <v>0.9505285490635904</v>
      </c>
      <c r="I22" s="6">
        <v>0.9515427937044876</v>
      </c>
      <c r="J22" s="6">
        <v>0.9525403409979183</v>
      </c>
      <c r="K22" s="6">
        <v>0.953521367717604</v>
      </c>
      <c r="L22" s="11">
        <v>0.9544860509863414</v>
      </c>
    </row>
    <row r="23" spans="2:12" ht="11.25">
      <c r="B23" s="102">
        <v>1.7</v>
      </c>
      <c r="C23" s="10">
        <v>0.9554345682175206</v>
      </c>
      <c r="D23" s="6">
        <v>0.9563670970575012</v>
      </c>
      <c r="E23" s="6">
        <v>0.9572838153288618</v>
      </c>
      <c r="F23" s="6">
        <v>0.958184900974535</v>
      </c>
      <c r="G23" s="6">
        <v>0.9590705320028428</v>
      </c>
      <c r="H23" s="6">
        <v>0.959940886433441</v>
      </c>
      <c r="I23" s="6">
        <v>0.9607961422441881</v>
      </c>
      <c r="J23" s="6">
        <v>0.9616364773189445</v>
      </c>
      <c r="K23" s="6">
        <v>0.962462069396316</v>
      </c>
      <c r="L23" s="11">
        <v>0.9632730960193474</v>
      </c>
    </row>
    <row r="24" spans="2:12" ht="11.25">
      <c r="B24" s="102">
        <v>1.8</v>
      </c>
      <c r="C24" s="10">
        <v>0.9640697344861769</v>
      </c>
      <c r="D24" s="6">
        <v>0.964852161801657</v>
      </c>
      <c r="E24" s="6">
        <v>0.9656205546299497</v>
      </c>
      <c r="F24" s="6">
        <v>0.9663750892481022</v>
      </c>
      <c r="G24" s="6">
        <v>0.9671159415006088</v>
      </c>
      <c r="H24" s="6">
        <v>0.9678432867549623</v>
      </c>
      <c r="I24" s="6">
        <v>0.968557299858201</v>
      </c>
      <c r="J24" s="6">
        <v>0.9692581550944539</v>
      </c>
      <c r="K24" s="6">
        <v>0.9699460261434859</v>
      </c>
      <c r="L24" s="11">
        <v>0.9706210860402474</v>
      </c>
    </row>
    <row r="25" spans="2:12" ht="12" thickBot="1">
      <c r="B25" s="103">
        <v>1.9</v>
      </c>
      <c r="C25" s="12">
        <v>0.9712835071354275</v>
      </c>
      <c r="D25" s="13">
        <v>0.9719334610570132</v>
      </c>
      <c r="E25" s="13">
        <v>0.9725711186728542</v>
      </c>
      <c r="F25" s="13">
        <v>0.9731966500542332</v>
      </c>
      <c r="G25" s="13">
        <v>0.9738102244404407</v>
      </c>
      <c r="H25" s="13">
        <v>0.974412010204353</v>
      </c>
      <c r="I25" s="13">
        <v>0.9750021748190105</v>
      </c>
      <c r="J25" s="13">
        <v>0.9755808848251954</v>
      </c>
      <c r="K25" s="13">
        <v>0.9761483058000037</v>
      </c>
      <c r="L25" s="14">
        <v>0.9767046023264089</v>
      </c>
    </row>
    <row r="26" spans="2:12" ht="11.25">
      <c r="B26" s="101">
        <v>2</v>
      </c>
      <c r="C26" s="15">
        <v>0.9772499379638131</v>
      </c>
      <c r="D26" s="16">
        <v>0.9777844752195808</v>
      </c>
      <c r="E26" s="16">
        <v>0.9783083755215493</v>
      </c>
      <c r="F26" s="16">
        <v>0.9788217991915116</v>
      </c>
      <c r="G26" s="16">
        <v>0.9793249054196643</v>
      </c>
      <c r="H26" s="16">
        <v>0.9798178522400147</v>
      </c>
      <c r="I26" s="16">
        <v>0.9803007965067394</v>
      </c>
      <c r="J26" s="16">
        <v>0.9807738938714872</v>
      </c>
      <c r="K26" s="16">
        <v>0.9812372987616195</v>
      </c>
      <c r="L26" s="17">
        <v>0.9816911643593775</v>
      </c>
    </row>
    <row r="27" spans="2:12" ht="11.25">
      <c r="B27" s="102">
        <v>2.1</v>
      </c>
      <c r="C27" s="10">
        <v>0.9821356425819702</v>
      </c>
      <c r="D27" s="6">
        <v>0.9825708840625719</v>
      </c>
      <c r="E27" s="6">
        <v>0.9829970381322224</v>
      </c>
      <c r="F27" s="6">
        <v>0.9834142528026166</v>
      </c>
      <c r="G27" s="6">
        <v>0.9838226747497777</v>
      </c>
      <c r="H27" s="6">
        <v>0.9842224492985994</v>
      </c>
      <c r="I27" s="6">
        <v>0.9846137204082503</v>
      </c>
      <c r="J27" s="6">
        <v>0.9849966306584269</v>
      </c>
      <c r="K27" s="6">
        <v>0.9853713212364441</v>
      </c>
      <c r="L27" s="11">
        <v>0.9857379319251544</v>
      </c>
    </row>
    <row r="28" spans="2:12" ht="11.25">
      <c r="B28" s="102">
        <v>2.2</v>
      </c>
      <c r="C28" s="10">
        <v>0.9860966010916801</v>
      </c>
      <c r="D28" s="6">
        <v>0.9864474656769499</v>
      </c>
      <c r="E28" s="6">
        <v>0.9867906611860258</v>
      </c>
      <c r="F28" s="6">
        <v>0.9871263216792089</v>
      </c>
      <c r="G28" s="6">
        <v>0.9874545797639105</v>
      </c>
      <c r="H28" s="6">
        <v>0.9877755665872774</v>
      </c>
      <c r="I28" s="6">
        <v>0.9880894118295563</v>
      </c>
      <c r="J28" s="6">
        <v>0.9883962436981863</v>
      </c>
      <c r="K28" s="6">
        <v>0.9886961889226054</v>
      </c>
      <c r="L28" s="11">
        <v>0.9889893727497561</v>
      </c>
    </row>
    <row r="29" spans="2:12" ht="11.25">
      <c r="B29" s="102">
        <v>2.3</v>
      </c>
      <c r="C29" s="10">
        <v>0.9892759189402808</v>
      </c>
      <c r="D29" s="6">
        <v>0.9895559497653884</v>
      </c>
      <c r="E29" s="6">
        <v>0.9898295860043825</v>
      </c>
      <c r="F29" s="6">
        <v>0.990096946942834</v>
      </c>
      <c r="G29" s="6">
        <v>0.9903581503713881</v>
      </c>
      <c r="H29" s="6">
        <v>0.9906133125851884</v>
      </c>
      <c r="I29" s="6">
        <v>0.990862548383906</v>
      </c>
      <c r="J29" s="6">
        <v>0.9911059710723592</v>
      </c>
      <c r="K29" s="6">
        <v>0.9913436924617097</v>
      </c>
      <c r="L29" s="11">
        <v>0.9915758228712215</v>
      </c>
    </row>
    <row r="30" spans="2:12" ht="12" thickBot="1">
      <c r="B30" s="103">
        <v>2.4</v>
      </c>
      <c r="C30" s="12">
        <v>0.9918024711305684</v>
      </c>
      <c r="D30" s="13">
        <v>0.9920237445826758</v>
      </c>
      <c r="E30" s="13">
        <v>0.9922397490870837</v>
      </c>
      <c r="F30" s="13">
        <v>0.9924505890238153</v>
      </c>
      <c r="G30" s="13">
        <v>0.9926563672977393</v>
      </c>
      <c r="H30" s="13">
        <v>0.99285718534341</v>
      </c>
      <c r="I30" s="13">
        <v>0.9930531431303733</v>
      </c>
      <c r="J30" s="13">
        <v>0.9932443391689222</v>
      </c>
      <c r="K30" s="13">
        <v>0.9934308705162918</v>
      </c>
      <c r="L30" s="14">
        <v>0.9936128327832757</v>
      </c>
    </row>
    <row r="31" spans="2:12" ht="11.25">
      <c r="B31" s="101">
        <v>2.5</v>
      </c>
      <c r="C31" s="15">
        <v>0.9937903201412543</v>
      </c>
      <c r="D31" s="16">
        <v>0.9939634253296187</v>
      </c>
      <c r="E31" s="16">
        <v>0.9941322396635777</v>
      </c>
      <c r="F31" s="16">
        <v>0.9942968530423356</v>
      </c>
      <c r="G31" s="16">
        <v>0.9944573539576259</v>
      </c>
      <c r="H31" s="16">
        <v>0.9946138295025887</v>
      </c>
      <c r="I31" s="16">
        <v>0.9947663653809793</v>
      </c>
      <c r="J31" s="16">
        <v>0.994915045916694</v>
      </c>
      <c r="K31" s="16">
        <v>0.9950599540636014</v>
      </c>
      <c r="L31" s="17">
        <v>0.9952011714156664</v>
      </c>
    </row>
    <row r="32" spans="2:12" ht="11.25">
      <c r="B32" s="102">
        <v>2.6</v>
      </c>
      <c r="C32" s="10">
        <v>0.9953387782173546</v>
      </c>
      <c r="D32" s="6">
        <v>0.9954728533743037</v>
      </c>
      <c r="E32" s="6">
        <v>0.9956034744642518</v>
      </c>
      <c r="F32" s="6">
        <v>0.9957307177482092</v>
      </c>
      <c r="G32" s="6">
        <v>0.995854658181862</v>
      </c>
      <c r="H32" s="6">
        <v>0.995975369427197</v>
      </c>
      <c r="I32" s="6">
        <v>0.9960929238643346</v>
      </c>
      <c r="J32" s="6">
        <v>0.9962073926035601</v>
      </c>
      <c r="K32" s="6">
        <v>0.996318845497542</v>
      </c>
      <c r="L32" s="11">
        <v>0.9964273511537249</v>
      </c>
    </row>
    <row r="33" spans="2:12" ht="11.25">
      <c r="B33" s="102">
        <v>2.7</v>
      </c>
      <c r="C33" s="10">
        <v>0.9965329769468887</v>
      </c>
      <c r="D33" s="6">
        <v>0.9966357890318612</v>
      </c>
      <c r="E33" s="6">
        <v>0.9967358523563756</v>
      </c>
      <c r="F33" s="6">
        <v>0.9968332306740614</v>
      </c>
      <c r="G33" s="6">
        <v>0.996927986557559</v>
      </c>
      <c r="H33" s="6">
        <v>0.9970201814117499</v>
      </c>
      <c r="I33" s="6">
        <v>0.9971098754870891</v>
      </c>
      <c r="J33" s="6">
        <v>0.9971971278930346</v>
      </c>
      <c r="K33" s="6">
        <v>0.9972819966115626</v>
      </c>
      <c r="L33" s="11">
        <v>0.9973645385107578</v>
      </c>
    </row>
    <row r="34" spans="2:12" ht="11.25">
      <c r="B34" s="102">
        <v>2.8</v>
      </c>
      <c r="C34" s="10">
        <v>0.9974448093584749</v>
      </c>
      <c r="D34" s="6">
        <v>0.997522863836057</v>
      </c>
      <c r="E34" s="6">
        <v>0.9975987555521063</v>
      </c>
      <c r="F34" s="6">
        <v>0.9976725370562977</v>
      </c>
      <c r="G34" s="6">
        <v>0.9977442598532272</v>
      </c>
      <c r="H34" s="6">
        <v>0.9978139744162875</v>
      </c>
      <c r="I34" s="6">
        <v>0.9978817302015631</v>
      </c>
      <c r="J34" s="6">
        <v>0.9979475756617373</v>
      </c>
      <c r="K34" s="6">
        <v>0.9980115582600046</v>
      </c>
      <c r="L34" s="11">
        <v>0.9980737244839814</v>
      </c>
    </row>
    <row r="35" spans="2:12" ht="12" thickBot="1">
      <c r="B35" s="103">
        <v>2.9</v>
      </c>
      <c r="C35" s="12">
        <v>0.9981341198596057</v>
      </c>
      <c r="D35" s="13">
        <v>0.998192788965025</v>
      </c>
      <c r="E35" s="13">
        <v>0.9982497754444587</v>
      </c>
      <c r="F35" s="13">
        <v>0.9983051220220349</v>
      </c>
      <c r="G35" s="13">
        <v>0.9983588705155919</v>
      </c>
      <c r="H35" s="13">
        <v>0.99841106185044</v>
      </c>
      <c r="I35" s="13">
        <v>0.9984617360730783</v>
      </c>
      <c r="J35" s="13">
        <v>0.9985109323648599</v>
      </c>
      <c r="K35" s="13">
        <v>0.9985586890556011</v>
      </c>
      <c r="L35" s="14">
        <v>0.9986050436371292</v>
      </c>
    </row>
    <row r="36" spans="2:12" ht="11.25">
      <c r="B36" s="101">
        <v>3</v>
      </c>
      <c r="C36" s="15">
        <v>0.9986500327767646</v>
      </c>
      <c r="D36" s="16">
        <v>0.9986936923307308</v>
      </c>
      <c r="E36" s="16">
        <v>0.9987360573574908</v>
      </c>
      <c r="F36" s="16">
        <v>0.9987771621310022</v>
      </c>
      <c r="G36" s="16">
        <v>0.9988170401538886</v>
      </c>
      <c r="H36" s="16">
        <v>0.9988557241705242</v>
      </c>
      <c r="I36" s="16">
        <v>0.9988932461800251</v>
      </c>
      <c r="J36" s="16">
        <v>0.9989296374491465</v>
      </c>
      <c r="K36" s="16">
        <v>0.9989649285250802</v>
      </c>
      <c r="L36" s="17">
        <v>0.9989991492481503</v>
      </c>
    </row>
    <row r="37" spans="2:12" ht="11.25">
      <c r="B37" s="102">
        <v>3.1</v>
      </c>
      <c r="C37" s="10">
        <v>0.9990323287644028</v>
      </c>
      <c r="D37" s="6">
        <v>0.9990644955380884</v>
      </c>
      <c r="E37" s="6">
        <v>0.9990956773640319</v>
      </c>
      <c r="F37" s="6">
        <v>0.9991259013798897</v>
      </c>
      <c r="G37" s="6">
        <v>0.9991551940782889</v>
      </c>
      <c r="H37" s="6">
        <v>0.9991835813188495</v>
      </c>
      <c r="I37" s="6">
        <v>0.9992110883400838</v>
      </c>
      <c r="J37" s="6">
        <v>0.9992377397711729</v>
      </c>
      <c r="K37" s="6">
        <v>0.9992635596436189</v>
      </c>
      <c r="L37" s="11">
        <v>0.9992885714027687</v>
      </c>
    </row>
    <row r="38" spans="2:12" ht="11.25">
      <c r="B38" s="102">
        <v>3.2</v>
      </c>
      <c r="C38" s="10">
        <v>0.9993127979192094</v>
      </c>
      <c r="D38" s="6">
        <v>0.999336261500034</v>
      </c>
      <c r="E38" s="6">
        <v>0.999358983899974</v>
      </c>
      <c r="F38" s="6">
        <v>0.9993809863324005</v>
      </c>
      <c r="G38" s="6">
        <v>0.9994022894801885</v>
      </c>
      <c r="H38" s="6">
        <v>0.9994229135064482</v>
      </c>
      <c r="I38" s="6">
        <v>0.9994428780651182</v>
      </c>
      <c r="J38" s="6">
        <v>0.9994622023114221</v>
      </c>
      <c r="K38" s="6">
        <v>0.9994809049121867</v>
      </c>
      <c r="L38" s="11">
        <v>0.9994990040560209</v>
      </c>
    </row>
    <row r="39" spans="2:12" ht="11.25">
      <c r="B39" s="102">
        <v>3.3</v>
      </c>
      <c r="C39" s="10">
        <v>0.9995165174633572</v>
      </c>
      <c r="D39" s="6">
        <v>0.9995334623963511</v>
      </c>
      <c r="E39" s="6">
        <v>0.9995498556686415</v>
      </c>
      <c r="F39" s="6">
        <v>0.9995657136549713</v>
      </c>
      <c r="G39" s="6">
        <v>0.9995810523006661</v>
      </c>
      <c r="H39" s="6">
        <v>0.9995958871309735</v>
      </c>
      <c r="I39" s="6">
        <v>0.999610233260261</v>
      </c>
      <c r="J39" s="6">
        <v>0.9996241054010739</v>
      </c>
      <c r="K39" s="6">
        <v>0.9996375178730526</v>
      </c>
      <c r="L39" s="11">
        <v>0.9996504846117095</v>
      </c>
    </row>
    <row r="40" spans="2:12" ht="12" thickBot="1">
      <c r="B40" s="103">
        <v>3.4</v>
      </c>
      <c r="C40" s="12">
        <v>0.9996630191770669</v>
      </c>
      <c r="D40" s="13">
        <v>0.9996751347621547</v>
      </c>
      <c r="E40" s="13">
        <v>0.9996868442013698</v>
      </c>
      <c r="F40" s="13">
        <v>0.9996981599786963</v>
      </c>
      <c r="G40" s="13">
        <v>0.9997090942357888</v>
      </c>
      <c r="H40" s="13">
        <v>0.9997196587799183</v>
      </c>
      <c r="I40" s="13">
        <v>0.999729865091781</v>
      </c>
      <c r="J40" s="13">
        <v>0.999739724333172</v>
      </c>
      <c r="K40" s="13">
        <v>0.9997492473545246</v>
      </c>
      <c r="L40" s="14">
        <v>0.9997584447023143</v>
      </c>
    </row>
    <row r="43" spans="2:4" ht="12.75">
      <c r="B43" s="162"/>
      <c r="C43" s="162"/>
      <c r="D43" s="2"/>
    </row>
  </sheetData>
  <mergeCells count="4">
    <mergeCell ref="C1:K1"/>
    <mergeCell ref="B43:C43"/>
    <mergeCell ref="K3:L3"/>
    <mergeCell ref="H3:I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48"/>
  <sheetViews>
    <sheetView showGridLines="0" workbookViewId="0" topLeftCell="A1">
      <selection activeCell="I44" sqref="I44"/>
    </sheetView>
  </sheetViews>
  <sheetFormatPr defaultColWidth="9.140625" defaultRowHeight="12"/>
  <sheetData>
    <row r="2" spans="2:10" ht="12.75">
      <c r="B2" s="161" t="s">
        <v>9</v>
      </c>
      <c r="C2" s="161"/>
      <c r="D2" s="161"/>
      <c r="E2" s="161"/>
      <c r="F2" s="161"/>
      <c r="G2" s="161"/>
      <c r="H2" s="161"/>
      <c r="I2" s="161"/>
      <c r="J2" s="161"/>
    </row>
    <row r="3" ht="12" thickBot="1"/>
    <row r="4" spans="3:9" ht="15.75">
      <c r="C4" s="164" t="s">
        <v>11</v>
      </c>
      <c r="D4" s="165"/>
      <c r="E4" s="166"/>
      <c r="G4" s="164" t="s">
        <v>12</v>
      </c>
      <c r="H4" s="165"/>
      <c r="I4" s="166"/>
    </row>
    <row r="5" spans="3:9" s="3" customFormat="1" ht="12" thickBot="1">
      <c r="C5" s="90" t="s">
        <v>10</v>
      </c>
      <c r="D5" s="71">
        <v>0.05</v>
      </c>
      <c r="E5" s="72">
        <v>0.01</v>
      </c>
      <c r="G5" s="90" t="s">
        <v>10</v>
      </c>
      <c r="H5" s="71">
        <v>0.05</v>
      </c>
      <c r="I5" s="72">
        <v>0.01</v>
      </c>
    </row>
    <row r="6" spans="3:9" ht="12" thickBot="1">
      <c r="C6" s="45">
        <v>1</v>
      </c>
      <c r="D6" s="39">
        <v>0.975</v>
      </c>
      <c r="E6" s="73">
        <v>0.995</v>
      </c>
      <c r="G6" s="46">
        <v>5</v>
      </c>
      <c r="H6" s="21">
        <v>5</v>
      </c>
      <c r="I6" s="22">
        <v>5</v>
      </c>
    </row>
    <row r="7" spans="3:9" ht="11.25">
      <c r="C7" s="46">
        <v>2</v>
      </c>
      <c r="D7" s="23">
        <v>0.842</v>
      </c>
      <c r="E7" s="24">
        <v>0.929</v>
      </c>
      <c r="G7" s="45">
        <v>6</v>
      </c>
      <c r="H7" s="91">
        <v>5</v>
      </c>
      <c r="I7" s="92">
        <v>6</v>
      </c>
    </row>
    <row r="8" spans="3:9" ht="11.25">
      <c r="C8" s="46">
        <v>3</v>
      </c>
      <c r="D8" s="23">
        <v>0.708</v>
      </c>
      <c r="E8" s="24">
        <v>0.829</v>
      </c>
      <c r="G8" s="46">
        <v>7</v>
      </c>
      <c r="H8" s="93">
        <v>6</v>
      </c>
      <c r="I8" s="94">
        <v>6</v>
      </c>
    </row>
    <row r="9" spans="3:9" ht="11.25">
      <c r="C9" s="46">
        <v>4</v>
      </c>
      <c r="D9" s="23">
        <v>0.624</v>
      </c>
      <c r="E9" s="24">
        <v>0.734</v>
      </c>
      <c r="G9" s="46">
        <v>8</v>
      </c>
      <c r="H9" s="93">
        <v>6</v>
      </c>
      <c r="I9" s="94">
        <v>7</v>
      </c>
    </row>
    <row r="10" spans="3:9" ht="12" thickBot="1">
      <c r="C10" s="47">
        <v>5</v>
      </c>
      <c r="D10" s="25">
        <v>0.563</v>
      </c>
      <c r="E10" s="26">
        <v>0.669</v>
      </c>
      <c r="G10" s="46">
        <v>9</v>
      </c>
      <c r="H10" s="93">
        <v>6</v>
      </c>
      <c r="I10" s="94">
        <v>7</v>
      </c>
    </row>
    <row r="11" spans="3:9" ht="12" thickBot="1">
      <c r="C11" s="45">
        <v>6</v>
      </c>
      <c r="D11" s="39">
        <v>0.519</v>
      </c>
      <c r="E11" s="73">
        <v>0.617</v>
      </c>
      <c r="G11" s="47">
        <v>10</v>
      </c>
      <c r="H11" s="95">
        <v>7</v>
      </c>
      <c r="I11" s="96">
        <v>8</v>
      </c>
    </row>
    <row r="12" spans="3:9" ht="11.25">
      <c r="C12" s="46">
        <v>7</v>
      </c>
      <c r="D12" s="23">
        <v>0.483</v>
      </c>
      <c r="E12" s="24">
        <v>0.576</v>
      </c>
      <c r="G12" s="45">
        <v>11</v>
      </c>
      <c r="H12" s="91">
        <v>7</v>
      </c>
      <c r="I12" s="92">
        <v>8</v>
      </c>
    </row>
    <row r="13" spans="3:9" ht="11.25">
      <c r="C13" s="46">
        <v>8</v>
      </c>
      <c r="D13" s="23">
        <v>0.454</v>
      </c>
      <c r="E13" s="24">
        <v>0.542</v>
      </c>
      <c r="G13" s="46">
        <v>12</v>
      </c>
      <c r="H13" s="93">
        <v>7</v>
      </c>
      <c r="I13" s="94">
        <v>8</v>
      </c>
    </row>
    <row r="14" spans="3:9" ht="11.25">
      <c r="C14" s="46">
        <v>9</v>
      </c>
      <c r="D14" s="23">
        <v>0.43</v>
      </c>
      <c r="E14" s="24">
        <v>0.513</v>
      </c>
      <c r="G14" s="46">
        <v>13</v>
      </c>
      <c r="H14" s="93">
        <v>7</v>
      </c>
      <c r="I14" s="94">
        <v>9</v>
      </c>
    </row>
    <row r="15" spans="3:9" ht="12" thickBot="1">
      <c r="C15" s="47">
        <v>10</v>
      </c>
      <c r="D15" s="25">
        <v>0.409</v>
      </c>
      <c r="E15" s="26">
        <v>0.489</v>
      </c>
      <c r="G15" s="46">
        <v>14</v>
      </c>
      <c r="H15" s="93">
        <v>8</v>
      </c>
      <c r="I15" s="94">
        <v>9</v>
      </c>
    </row>
    <row r="16" spans="3:9" ht="12" thickBot="1">
      <c r="C16" s="45">
        <v>11</v>
      </c>
      <c r="D16" s="39">
        <v>0.391</v>
      </c>
      <c r="E16" s="73">
        <v>0.468</v>
      </c>
      <c r="G16" s="47">
        <v>15</v>
      </c>
      <c r="H16" s="95">
        <v>8</v>
      </c>
      <c r="I16" s="96">
        <v>9</v>
      </c>
    </row>
    <row r="17" spans="3:9" ht="11.25">
      <c r="C17" s="46">
        <v>12</v>
      </c>
      <c r="D17" s="23">
        <v>0.375</v>
      </c>
      <c r="E17" s="24">
        <v>0.449</v>
      </c>
      <c r="G17" s="45">
        <v>16</v>
      </c>
      <c r="H17" s="91">
        <v>8</v>
      </c>
      <c r="I17" s="92">
        <v>10</v>
      </c>
    </row>
    <row r="18" spans="3:9" ht="11.25">
      <c r="C18" s="46">
        <v>13</v>
      </c>
      <c r="D18" s="23">
        <v>0.361</v>
      </c>
      <c r="E18" s="24">
        <v>0.432</v>
      </c>
      <c r="G18" s="46">
        <v>17</v>
      </c>
      <c r="H18" s="93">
        <v>8</v>
      </c>
      <c r="I18" s="94">
        <v>10</v>
      </c>
    </row>
    <row r="19" spans="3:9" ht="11.25">
      <c r="C19" s="46">
        <v>14</v>
      </c>
      <c r="D19" s="23">
        <v>0.349</v>
      </c>
      <c r="E19" s="24">
        <v>0.418</v>
      </c>
      <c r="G19" s="46">
        <v>18</v>
      </c>
      <c r="H19" s="93">
        <v>9</v>
      </c>
      <c r="I19" s="94">
        <v>10</v>
      </c>
    </row>
    <row r="20" spans="3:9" ht="12" thickBot="1">
      <c r="C20" s="47">
        <v>15</v>
      </c>
      <c r="D20" s="25">
        <v>0.338</v>
      </c>
      <c r="E20" s="26">
        <v>0.404</v>
      </c>
      <c r="G20" s="46">
        <v>19</v>
      </c>
      <c r="H20" s="93">
        <v>9</v>
      </c>
      <c r="I20" s="94">
        <v>10</v>
      </c>
    </row>
    <row r="21" spans="3:9" ht="12" thickBot="1">
      <c r="C21" s="45">
        <v>16</v>
      </c>
      <c r="D21" s="39">
        <v>0.327</v>
      </c>
      <c r="E21" s="73">
        <v>0.392</v>
      </c>
      <c r="G21" s="47">
        <v>20</v>
      </c>
      <c r="H21" s="95">
        <v>9</v>
      </c>
      <c r="I21" s="96">
        <v>11</v>
      </c>
    </row>
    <row r="22" spans="3:9" ht="11.25">
      <c r="C22" s="46">
        <v>17</v>
      </c>
      <c r="D22" s="23">
        <v>0.318</v>
      </c>
      <c r="E22" s="24">
        <v>0.381</v>
      </c>
      <c r="G22" s="45">
        <v>21</v>
      </c>
      <c r="H22" s="91">
        <v>9</v>
      </c>
      <c r="I22" s="92">
        <v>11</v>
      </c>
    </row>
    <row r="23" spans="3:9" ht="11.25">
      <c r="C23" s="46">
        <v>18</v>
      </c>
      <c r="D23" s="23">
        <v>0.309</v>
      </c>
      <c r="E23" s="24">
        <v>0.371</v>
      </c>
      <c r="G23" s="46">
        <v>22</v>
      </c>
      <c r="H23" s="93">
        <v>9</v>
      </c>
      <c r="I23" s="94">
        <v>11</v>
      </c>
    </row>
    <row r="24" spans="3:9" ht="11.25">
      <c r="C24" s="46">
        <v>19</v>
      </c>
      <c r="D24" s="23">
        <v>0.301</v>
      </c>
      <c r="E24" s="24">
        <v>0.361</v>
      </c>
      <c r="G24" s="46">
        <v>23</v>
      </c>
      <c r="H24" s="93">
        <v>10</v>
      </c>
      <c r="I24" s="94">
        <v>11</v>
      </c>
    </row>
    <row r="25" spans="3:9" ht="12" thickBot="1">
      <c r="C25" s="47">
        <v>20</v>
      </c>
      <c r="D25" s="25">
        <v>0.294</v>
      </c>
      <c r="E25" s="26">
        <v>0.352</v>
      </c>
      <c r="G25" s="46">
        <v>24</v>
      </c>
      <c r="H25" s="93">
        <v>10</v>
      </c>
      <c r="I25" s="94">
        <v>12</v>
      </c>
    </row>
    <row r="26" spans="3:9" ht="12" thickBot="1">
      <c r="C26" s="45">
        <v>21</v>
      </c>
      <c r="D26" s="39">
        <v>0.287</v>
      </c>
      <c r="E26" s="73">
        <v>0.344</v>
      </c>
      <c r="G26" s="47">
        <v>25</v>
      </c>
      <c r="H26" s="95">
        <v>10</v>
      </c>
      <c r="I26" s="96">
        <v>12</v>
      </c>
    </row>
    <row r="27" spans="3:9" ht="11.25">
      <c r="C27" s="46">
        <v>22</v>
      </c>
      <c r="D27" s="23">
        <v>0.281</v>
      </c>
      <c r="E27" s="24">
        <v>0.337</v>
      </c>
      <c r="G27" s="45">
        <v>26</v>
      </c>
      <c r="H27" s="91">
        <v>10</v>
      </c>
      <c r="I27" s="92">
        <v>12</v>
      </c>
    </row>
    <row r="28" spans="3:9" ht="11.25">
      <c r="C28" s="46">
        <v>23</v>
      </c>
      <c r="D28" s="23">
        <v>0.275</v>
      </c>
      <c r="E28" s="24">
        <v>0.33</v>
      </c>
      <c r="G28" s="46">
        <v>27</v>
      </c>
      <c r="H28" s="93">
        <v>10</v>
      </c>
      <c r="I28" s="94">
        <v>12</v>
      </c>
    </row>
    <row r="29" spans="3:9" ht="11.25">
      <c r="C29" s="46">
        <v>24</v>
      </c>
      <c r="D29" s="23">
        <v>0.269</v>
      </c>
      <c r="E29" s="24">
        <v>0.323</v>
      </c>
      <c r="G29" s="46">
        <v>28</v>
      </c>
      <c r="H29" s="93">
        <v>11</v>
      </c>
      <c r="I29" s="94">
        <v>13</v>
      </c>
    </row>
    <row r="30" spans="3:9" ht="12" thickBot="1">
      <c r="C30" s="47">
        <v>25</v>
      </c>
      <c r="D30" s="25">
        <v>0.264</v>
      </c>
      <c r="E30" s="26">
        <v>0.317</v>
      </c>
      <c r="G30" s="46">
        <v>29</v>
      </c>
      <c r="H30" s="93">
        <v>11</v>
      </c>
      <c r="I30" s="94">
        <v>13</v>
      </c>
    </row>
    <row r="31" spans="3:9" ht="12" thickBot="1">
      <c r="C31" s="45">
        <v>26</v>
      </c>
      <c r="D31" s="39">
        <v>0.259</v>
      </c>
      <c r="E31" s="73">
        <v>0.311</v>
      </c>
      <c r="G31" s="47">
        <v>30</v>
      </c>
      <c r="H31" s="95">
        <v>11</v>
      </c>
      <c r="I31" s="96">
        <v>13</v>
      </c>
    </row>
    <row r="32" spans="3:9" ht="11.25">
      <c r="C32" s="46">
        <v>27</v>
      </c>
      <c r="D32" s="23">
        <v>0.254</v>
      </c>
      <c r="E32" s="24">
        <v>0.305</v>
      </c>
      <c r="G32" s="46">
        <v>35</v>
      </c>
      <c r="H32" s="93">
        <v>12</v>
      </c>
      <c r="I32" s="94">
        <v>14</v>
      </c>
    </row>
    <row r="33" spans="3:9" ht="12" thickBot="1">
      <c r="C33" s="46">
        <v>28</v>
      </c>
      <c r="D33" s="23">
        <v>0.25</v>
      </c>
      <c r="E33" s="24">
        <v>0.3</v>
      </c>
      <c r="G33" s="47">
        <v>40</v>
      </c>
      <c r="H33" s="95">
        <v>13</v>
      </c>
      <c r="I33" s="96">
        <v>16</v>
      </c>
    </row>
    <row r="34" spans="3:9" ht="11.25">
      <c r="C34" s="46">
        <v>29</v>
      </c>
      <c r="D34" s="23">
        <v>0.246</v>
      </c>
      <c r="E34" s="24">
        <v>0.295</v>
      </c>
      <c r="G34" s="27"/>
      <c r="H34" s="27"/>
      <c r="I34" s="27"/>
    </row>
    <row r="35" spans="3:9" ht="12" thickBot="1">
      <c r="C35" s="47">
        <v>30</v>
      </c>
      <c r="D35" s="25">
        <v>0.242</v>
      </c>
      <c r="E35" s="26">
        <v>0.29</v>
      </c>
      <c r="G35" s="27"/>
      <c r="H35" s="27"/>
      <c r="I35" s="27"/>
    </row>
    <row r="36" spans="3:9" ht="11.25">
      <c r="C36" s="45">
        <v>31</v>
      </c>
      <c r="D36" s="39">
        <v>0.238</v>
      </c>
      <c r="E36" s="73">
        <v>0.285</v>
      </c>
      <c r="G36" s="27"/>
      <c r="H36" s="27"/>
      <c r="I36" s="27"/>
    </row>
    <row r="37" spans="3:9" ht="11.25">
      <c r="C37" s="46">
        <v>32</v>
      </c>
      <c r="D37" s="23">
        <v>0.234</v>
      </c>
      <c r="E37" s="24">
        <v>0.281</v>
      </c>
      <c r="G37" s="27"/>
      <c r="H37" s="27"/>
      <c r="I37" s="27"/>
    </row>
    <row r="38" spans="3:9" ht="11.25">
      <c r="C38" s="46">
        <v>33</v>
      </c>
      <c r="D38" s="23">
        <v>0.231</v>
      </c>
      <c r="E38" s="24">
        <v>0.277</v>
      </c>
      <c r="G38" s="27"/>
      <c r="H38" s="27"/>
      <c r="I38" s="27"/>
    </row>
    <row r="39" spans="3:9" ht="11.25">
      <c r="C39" s="46">
        <v>34</v>
      </c>
      <c r="D39" s="23">
        <v>0.227</v>
      </c>
      <c r="E39" s="24">
        <v>0.273</v>
      </c>
      <c r="G39" s="27"/>
      <c r="H39" s="27"/>
      <c r="I39" s="27"/>
    </row>
    <row r="40" spans="3:9" ht="12" thickBot="1">
      <c r="C40" s="47">
        <v>35</v>
      </c>
      <c r="D40" s="25">
        <v>0.224</v>
      </c>
      <c r="E40" s="26">
        <v>0.269</v>
      </c>
      <c r="G40" s="27"/>
      <c r="H40" s="27"/>
      <c r="I40" s="27"/>
    </row>
    <row r="41" spans="3:9" ht="11.25">
      <c r="C41" s="45">
        <v>36</v>
      </c>
      <c r="D41" s="39">
        <v>0.221</v>
      </c>
      <c r="E41" s="73">
        <v>0.265</v>
      </c>
      <c r="G41" s="27"/>
      <c r="H41" s="27"/>
      <c r="I41" s="27"/>
    </row>
    <row r="42" spans="3:7" ht="11.25">
      <c r="C42" s="46">
        <v>37</v>
      </c>
      <c r="D42" s="23">
        <v>0.218</v>
      </c>
      <c r="E42" s="24">
        <v>0.262</v>
      </c>
      <c r="G42" s="1"/>
    </row>
    <row r="43" spans="3:7" ht="11.25">
      <c r="C43" s="46">
        <v>38</v>
      </c>
      <c r="D43" s="23">
        <v>0.215</v>
      </c>
      <c r="E43" s="24">
        <v>0.258</v>
      </c>
      <c r="G43" s="1"/>
    </row>
    <row r="44" spans="3:5" ht="11.25">
      <c r="C44" s="46">
        <v>39</v>
      </c>
      <c r="D44" s="23">
        <v>0.213</v>
      </c>
      <c r="E44" s="24">
        <v>0.255</v>
      </c>
    </row>
    <row r="45" spans="3:5" ht="12" thickBot="1">
      <c r="C45" s="47">
        <v>40</v>
      </c>
      <c r="D45" s="25">
        <v>0.21</v>
      </c>
      <c r="E45" s="26">
        <v>0.252</v>
      </c>
    </row>
    <row r="46" spans="3:5" ht="12">
      <c r="C46" s="167" t="s">
        <v>13</v>
      </c>
      <c r="D46" s="169"/>
      <c r="E46" s="171"/>
    </row>
    <row r="47" spans="3:5" ht="12">
      <c r="C47" s="167"/>
      <c r="D47" s="169"/>
      <c r="E47" s="171"/>
    </row>
    <row r="48" spans="3:5" ht="12.75" thickBot="1">
      <c r="C48" s="168"/>
      <c r="D48" s="170"/>
      <c r="E48" s="172"/>
    </row>
  </sheetData>
  <mergeCells count="6">
    <mergeCell ref="C4:E4"/>
    <mergeCell ref="G4:I4"/>
    <mergeCell ref="B2:J2"/>
    <mergeCell ref="C46:C48"/>
    <mergeCell ref="D46:D48"/>
    <mergeCell ref="E46:E48"/>
  </mergeCells>
  <printOptions/>
  <pageMargins left="0.75" right="0.75" top="1" bottom="1" header="0.4921259845" footer="0.4921259845"/>
  <pageSetup orientation="portrait" paperSize="9" r:id="rId4"/>
  <legacyDrawing r:id="rId3"/>
  <oleObjects>
    <oleObject progId="Equation.3" shapeId="273781" r:id="rId1"/>
    <oleObject progId="Equation.3" shapeId="27572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C2:J41"/>
  <sheetViews>
    <sheetView showGridLines="0" workbookViewId="0" topLeftCell="A1">
      <selection activeCell="C2" sqref="C2:J2"/>
    </sheetView>
  </sheetViews>
  <sheetFormatPr defaultColWidth="9.140625" defaultRowHeight="12"/>
  <cols>
    <col min="1" max="1" width="3.7109375" style="19" customWidth="1"/>
    <col min="2" max="2" width="9.28125" style="19" customWidth="1"/>
    <col min="3" max="3" width="5.8515625" style="20" bestFit="1" customWidth="1"/>
    <col min="4" max="6" width="9.8515625" style="19" customWidth="1"/>
    <col min="7" max="9" width="11.00390625" style="19" bestFit="1" customWidth="1"/>
    <col min="10" max="10" width="12.140625" style="19" bestFit="1" customWidth="1"/>
    <col min="11" max="16384" width="9.28125" style="19" customWidth="1"/>
  </cols>
  <sheetData>
    <row r="2" spans="3:10" ht="12.75">
      <c r="C2" s="161" t="s">
        <v>8</v>
      </c>
      <c r="D2" s="161"/>
      <c r="E2" s="161"/>
      <c r="F2" s="161"/>
      <c r="G2" s="161"/>
      <c r="H2" s="161"/>
      <c r="I2" s="161"/>
      <c r="J2" s="161"/>
    </row>
    <row r="4" ht="12">
      <c r="H4" s="20" t="s">
        <v>7</v>
      </c>
    </row>
    <row r="5" ht="12.75" thickBot="1"/>
    <row r="6" spans="3:10" ht="12.75" thickBot="1">
      <c r="C6" s="104"/>
      <c r="D6" s="173" t="s">
        <v>1</v>
      </c>
      <c r="E6" s="174"/>
      <c r="F6" s="174"/>
      <c r="G6" s="174"/>
      <c r="H6" s="174"/>
      <c r="I6" s="174"/>
      <c r="J6" s="175"/>
    </row>
    <row r="7" spans="3:10" s="20" customFormat="1" ht="12.75" thickBot="1">
      <c r="C7" s="89" t="s">
        <v>6</v>
      </c>
      <c r="D7" s="66">
        <v>0.5</v>
      </c>
      <c r="E7" s="67">
        <v>0.25</v>
      </c>
      <c r="F7" s="68">
        <v>0.1</v>
      </c>
      <c r="G7" s="67">
        <v>0.05</v>
      </c>
      <c r="H7" s="67">
        <v>0.025</v>
      </c>
      <c r="I7" s="67">
        <v>0.01</v>
      </c>
      <c r="J7" s="69">
        <v>0.005</v>
      </c>
    </row>
    <row r="8" spans="3:10" ht="12">
      <c r="C8" s="45">
        <v>1</v>
      </c>
      <c r="D8" s="54">
        <f>TINV(D$7,$C8)</f>
        <v>0.9999999999999998</v>
      </c>
      <c r="E8" s="54">
        <f aca="true" t="shared" si="0" ref="E8:J8">TINV(E$7,$C8)</f>
        <v>2.4142135618883547</v>
      </c>
      <c r="F8" s="54">
        <f t="shared" si="0"/>
        <v>6.313751513573862</v>
      </c>
      <c r="G8" s="54">
        <f t="shared" si="0"/>
        <v>12.70620473398699</v>
      </c>
      <c r="H8" s="54">
        <f t="shared" si="0"/>
        <v>25.451699574988396</v>
      </c>
      <c r="I8" s="54">
        <f t="shared" si="0"/>
        <v>63.656741151954634</v>
      </c>
      <c r="J8" s="55">
        <f t="shared" si="0"/>
        <v>127.32133644703958</v>
      </c>
    </row>
    <row r="9" spans="3:10" ht="12">
      <c r="C9" s="46">
        <v>2</v>
      </c>
      <c r="D9" s="56">
        <f aca="true" t="shared" si="1" ref="D9:J37">TINV(D$7,$C9)</f>
        <v>0.8164965810235691</v>
      </c>
      <c r="E9" s="56">
        <f t="shared" si="1"/>
        <v>1.603567446423884</v>
      </c>
      <c r="F9" s="56">
        <f t="shared" si="1"/>
        <v>2.919985580097558</v>
      </c>
      <c r="G9" s="56">
        <f t="shared" si="1"/>
        <v>4.302652729544542</v>
      </c>
      <c r="H9" s="56">
        <f t="shared" si="1"/>
        <v>6.2053468162735665</v>
      </c>
      <c r="I9" s="56">
        <f t="shared" si="1"/>
        <v>9.924843200474704</v>
      </c>
      <c r="J9" s="57">
        <f t="shared" si="1"/>
        <v>14.089047274930437</v>
      </c>
    </row>
    <row r="10" spans="3:10" ht="12">
      <c r="C10" s="46">
        <v>3</v>
      </c>
      <c r="D10" s="56">
        <f t="shared" si="1"/>
        <v>0.7648923284698754</v>
      </c>
      <c r="E10" s="56">
        <f t="shared" si="1"/>
        <v>1.4226252684355933</v>
      </c>
      <c r="F10" s="56">
        <f t="shared" si="1"/>
        <v>2.353363434533132</v>
      </c>
      <c r="G10" s="56">
        <f t="shared" si="1"/>
        <v>3.18244630488688</v>
      </c>
      <c r="H10" s="56">
        <f t="shared" si="1"/>
        <v>4.176534845962486</v>
      </c>
      <c r="I10" s="56">
        <f t="shared" si="1"/>
        <v>5.840909309432215</v>
      </c>
      <c r="J10" s="57">
        <f t="shared" si="1"/>
        <v>7.4533185049195065</v>
      </c>
    </row>
    <row r="11" spans="3:10" ht="12.75" thickBot="1">
      <c r="C11" s="70">
        <v>4</v>
      </c>
      <c r="D11" s="58">
        <f t="shared" si="1"/>
        <v>0.7406970841892044</v>
      </c>
      <c r="E11" s="58">
        <f t="shared" si="1"/>
        <v>1.3443975557205037</v>
      </c>
      <c r="F11" s="58">
        <f t="shared" si="1"/>
        <v>2.1318467819039775</v>
      </c>
      <c r="G11" s="58">
        <f t="shared" si="1"/>
        <v>2.776445105043803</v>
      </c>
      <c r="H11" s="58">
        <f t="shared" si="1"/>
        <v>3.4954059320974924</v>
      </c>
      <c r="I11" s="58">
        <f t="shared" si="1"/>
        <v>4.604094871232247</v>
      </c>
      <c r="J11" s="59">
        <f t="shared" si="1"/>
        <v>5.59756836694633</v>
      </c>
    </row>
    <row r="12" spans="3:10" ht="12">
      <c r="C12" s="45">
        <v>5</v>
      </c>
      <c r="D12" s="54">
        <f t="shared" si="1"/>
        <v>0.7266868438726977</v>
      </c>
      <c r="E12" s="54">
        <f t="shared" si="1"/>
        <v>1.3009490371338264</v>
      </c>
      <c r="F12" s="54">
        <f t="shared" si="1"/>
        <v>2.0150483720881205</v>
      </c>
      <c r="G12" s="54">
        <f t="shared" si="1"/>
        <v>2.57058183469754</v>
      </c>
      <c r="H12" s="54">
        <f t="shared" si="1"/>
        <v>3.1633814496441417</v>
      </c>
      <c r="I12" s="54">
        <f t="shared" si="1"/>
        <v>4.032142983343908</v>
      </c>
      <c r="J12" s="55">
        <f t="shared" si="1"/>
        <v>4.773340604751688</v>
      </c>
    </row>
    <row r="13" spans="3:10" ht="12">
      <c r="C13" s="46">
        <v>6</v>
      </c>
      <c r="D13" s="56">
        <f t="shared" si="1"/>
        <v>0.7175581965600186</v>
      </c>
      <c r="E13" s="56">
        <f t="shared" si="1"/>
        <v>1.2733493093248396</v>
      </c>
      <c r="F13" s="56">
        <f t="shared" si="1"/>
        <v>1.943180274291977</v>
      </c>
      <c r="G13" s="56">
        <f t="shared" si="1"/>
        <v>2.4469118464326822</v>
      </c>
      <c r="H13" s="56">
        <f t="shared" si="1"/>
        <v>2.9686866838482384</v>
      </c>
      <c r="I13" s="56">
        <f t="shared" si="1"/>
        <v>3.7074280203872148</v>
      </c>
      <c r="J13" s="57">
        <f t="shared" si="1"/>
        <v>4.316827103450278</v>
      </c>
    </row>
    <row r="14" spans="3:10" ht="12">
      <c r="C14" s="46">
        <v>7</v>
      </c>
      <c r="D14" s="56">
        <f t="shared" si="1"/>
        <v>0.7111417781476923</v>
      </c>
      <c r="E14" s="56">
        <f t="shared" si="1"/>
        <v>1.2542786817570306</v>
      </c>
      <c r="F14" s="56">
        <f t="shared" si="1"/>
        <v>1.894578603655801</v>
      </c>
      <c r="G14" s="56">
        <f t="shared" si="1"/>
        <v>2.364624250949319</v>
      </c>
      <c r="H14" s="56">
        <f t="shared" si="1"/>
        <v>2.8412442474915363</v>
      </c>
      <c r="I14" s="56">
        <f t="shared" si="1"/>
        <v>3.4994832972544687</v>
      </c>
      <c r="J14" s="57">
        <f t="shared" si="1"/>
        <v>4.029337177060018</v>
      </c>
    </row>
    <row r="15" spans="3:10" ht="12">
      <c r="C15" s="46">
        <v>8</v>
      </c>
      <c r="D15" s="56">
        <f t="shared" si="1"/>
        <v>0.7063866127086815</v>
      </c>
      <c r="E15" s="56">
        <f t="shared" si="1"/>
        <v>1.2403182609436239</v>
      </c>
      <c r="F15" s="56">
        <f t="shared" si="1"/>
        <v>1.8595480333018273</v>
      </c>
      <c r="G15" s="56">
        <f t="shared" si="1"/>
        <v>2.3060041332991172</v>
      </c>
      <c r="H15" s="56">
        <f t="shared" si="1"/>
        <v>2.751523592892384</v>
      </c>
      <c r="I15" s="56">
        <f t="shared" si="1"/>
        <v>3.355387331134841</v>
      </c>
      <c r="J15" s="57">
        <f t="shared" si="1"/>
        <v>3.8325186836355556</v>
      </c>
    </row>
    <row r="16" spans="3:10" ht="12.75" thickBot="1">
      <c r="C16" s="47">
        <v>9</v>
      </c>
      <c r="D16" s="58">
        <f t="shared" si="1"/>
        <v>0.7027221468135296</v>
      </c>
      <c r="E16" s="58">
        <f t="shared" si="1"/>
        <v>1.2296591734412807</v>
      </c>
      <c r="F16" s="58">
        <f t="shared" si="1"/>
        <v>1.83311292255007</v>
      </c>
      <c r="G16" s="58">
        <f t="shared" si="1"/>
        <v>2.262157158173583</v>
      </c>
      <c r="H16" s="58">
        <f t="shared" si="1"/>
        <v>2.6850108465027223</v>
      </c>
      <c r="I16" s="58">
        <f t="shared" si="1"/>
        <v>3.2498355411274824</v>
      </c>
      <c r="J16" s="59">
        <f t="shared" si="1"/>
        <v>3.6896623922006198</v>
      </c>
    </row>
    <row r="17" spans="3:10" ht="12">
      <c r="C17" s="45">
        <v>10</v>
      </c>
      <c r="D17" s="60">
        <f t="shared" si="1"/>
        <v>0.6998120613732945</v>
      </c>
      <c r="E17" s="54">
        <f t="shared" si="1"/>
        <v>1.2212553951541922</v>
      </c>
      <c r="F17" s="54">
        <f t="shared" si="1"/>
        <v>1.8124611021972235</v>
      </c>
      <c r="G17" s="54">
        <f t="shared" si="1"/>
        <v>2.228138842425868</v>
      </c>
      <c r="H17" s="54">
        <f t="shared" si="1"/>
        <v>2.633766915030165</v>
      </c>
      <c r="I17" s="54">
        <f t="shared" si="1"/>
        <v>3.169272671609174</v>
      </c>
      <c r="J17" s="55">
        <f t="shared" si="1"/>
        <v>3.581406201903013</v>
      </c>
    </row>
    <row r="18" spans="3:10" ht="12">
      <c r="C18" s="46">
        <v>11</v>
      </c>
      <c r="D18" s="61">
        <f t="shared" si="1"/>
        <v>0.6974453276196348</v>
      </c>
      <c r="E18" s="56">
        <f t="shared" si="1"/>
        <v>1.2144602464190064</v>
      </c>
      <c r="F18" s="56">
        <f t="shared" si="1"/>
        <v>1.7958848142321888</v>
      </c>
      <c r="G18" s="56">
        <f t="shared" si="1"/>
        <v>2.200985158721842</v>
      </c>
      <c r="H18" s="56">
        <f t="shared" si="1"/>
        <v>2.5930926811917034</v>
      </c>
      <c r="I18" s="56">
        <f t="shared" si="1"/>
        <v>3.1058065135821673</v>
      </c>
      <c r="J18" s="57">
        <f t="shared" si="1"/>
        <v>3.4966141729007685</v>
      </c>
    </row>
    <row r="19" spans="3:10" ht="12">
      <c r="C19" s="46">
        <v>12</v>
      </c>
      <c r="D19" s="61">
        <f t="shared" si="1"/>
        <v>0.6954828655706051</v>
      </c>
      <c r="E19" s="56">
        <f t="shared" si="1"/>
        <v>1.2088525421353484</v>
      </c>
      <c r="F19" s="56">
        <f t="shared" si="1"/>
        <v>1.7822875476056765</v>
      </c>
      <c r="G19" s="56">
        <f t="shared" si="1"/>
        <v>2.1788128271650695</v>
      </c>
      <c r="H19" s="56">
        <f t="shared" si="1"/>
        <v>2.560032956934193</v>
      </c>
      <c r="I19" s="56">
        <f t="shared" si="1"/>
        <v>3.0545395859505025</v>
      </c>
      <c r="J19" s="57">
        <f t="shared" si="1"/>
        <v>3.4284442416578997</v>
      </c>
    </row>
    <row r="20" spans="3:10" ht="12">
      <c r="C20" s="46">
        <v>13</v>
      </c>
      <c r="D20" s="61">
        <f t="shared" si="1"/>
        <v>0.6938293042934636</v>
      </c>
      <c r="E20" s="56">
        <f t="shared" si="1"/>
        <v>1.2041462418023032</v>
      </c>
      <c r="F20" s="56">
        <f t="shared" si="1"/>
        <v>1.7709333826482787</v>
      </c>
      <c r="G20" s="56">
        <f t="shared" si="1"/>
        <v>2.1603686522485352</v>
      </c>
      <c r="H20" s="56">
        <f t="shared" si="1"/>
        <v>2.532637810636073</v>
      </c>
      <c r="I20" s="56">
        <f t="shared" si="1"/>
        <v>3.012275833134913</v>
      </c>
      <c r="J20" s="57">
        <f t="shared" si="1"/>
        <v>3.372467939943122</v>
      </c>
    </row>
    <row r="21" spans="3:10" ht="12.75" thickBot="1">
      <c r="C21" s="47">
        <v>14</v>
      </c>
      <c r="D21" s="62">
        <f t="shared" si="1"/>
        <v>0.6924170696273404</v>
      </c>
      <c r="E21" s="58">
        <f t="shared" si="1"/>
        <v>1.2001402977255298</v>
      </c>
      <c r="F21" s="58">
        <f t="shared" si="1"/>
        <v>1.7613101150619617</v>
      </c>
      <c r="G21" s="58">
        <f t="shared" si="1"/>
        <v>2.144786681282085</v>
      </c>
      <c r="H21" s="58">
        <f t="shared" si="1"/>
        <v>2.5095694052444717</v>
      </c>
      <c r="I21" s="58">
        <f t="shared" si="1"/>
        <v>2.976842733953295</v>
      </c>
      <c r="J21" s="59">
        <f t="shared" si="1"/>
        <v>3.325695816150885</v>
      </c>
    </row>
    <row r="22" spans="3:10" ht="12">
      <c r="C22" s="45">
        <v>15</v>
      </c>
      <c r="D22" s="60">
        <f t="shared" si="1"/>
        <v>0.6911969490152368</v>
      </c>
      <c r="E22" s="54">
        <f t="shared" si="1"/>
        <v>1.196689284217208</v>
      </c>
      <c r="F22" s="54">
        <f t="shared" si="1"/>
        <v>1.7530503252078615</v>
      </c>
      <c r="G22" s="54">
        <f t="shared" si="1"/>
        <v>2.1314495356759524</v>
      </c>
      <c r="H22" s="54">
        <f t="shared" si="1"/>
        <v>2.4898796942961177</v>
      </c>
      <c r="I22" s="54">
        <f t="shared" si="1"/>
        <v>2.946712882834883</v>
      </c>
      <c r="J22" s="55">
        <f t="shared" si="1"/>
        <v>3.2860385684245665</v>
      </c>
    </row>
    <row r="23" spans="3:10" ht="12">
      <c r="C23" s="46">
        <v>16</v>
      </c>
      <c r="D23" s="61">
        <f>TINV(D$7,$C23)</f>
        <v>0.6901322538667936</v>
      </c>
      <c r="E23" s="56">
        <f t="shared" si="1"/>
        <v>1.1936854143111235</v>
      </c>
      <c r="F23" s="56">
        <f t="shared" si="1"/>
        <v>1.7458836689428874</v>
      </c>
      <c r="G23" s="56">
        <f t="shared" si="1"/>
        <v>2.119905285162579</v>
      </c>
      <c r="H23" s="56">
        <f t="shared" si="1"/>
        <v>2.4728783095630362</v>
      </c>
      <c r="I23" s="56">
        <f t="shared" si="1"/>
        <v>2.9207816214826163</v>
      </c>
      <c r="J23" s="57">
        <f t="shared" si="1"/>
        <v>3.251992870787566</v>
      </c>
    </row>
    <row r="24" spans="3:10" ht="12">
      <c r="C24" s="46">
        <v>17</v>
      </c>
      <c r="D24" s="61">
        <f t="shared" si="1"/>
        <v>0.6891950752097253</v>
      </c>
      <c r="E24" s="56">
        <f t="shared" si="1"/>
        <v>1.1910471073504563</v>
      </c>
      <c r="F24" s="56">
        <f t="shared" si="1"/>
        <v>1.7396067156488346</v>
      </c>
      <c r="G24" s="56">
        <f t="shared" si="1"/>
        <v>2.1098155585926612</v>
      </c>
      <c r="H24" s="56">
        <f t="shared" si="1"/>
        <v>2.4580507187952527</v>
      </c>
      <c r="I24" s="56">
        <f t="shared" si="1"/>
        <v>2.898230518342512</v>
      </c>
      <c r="J24" s="57">
        <f t="shared" si="1"/>
        <v>3.222449906431528</v>
      </c>
    </row>
    <row r="25" spans="3:10" ht="12">
      <c r="C25" s="46">
        <v>18</v>
      </c>
      <c r="D25" s="61">
        <f t="shared" si="1"/>
        <v>0.6883638065215882</v>
      </c>
      <c r="E25" s="56">
        <f t="shared" si="1"/>
        <v>1.1887114835917005</v>
      </c>
      <c r="F25" s="56">
        <f t="shared" si="1"/>
        <v>1.7340635923093939</v>
      </c>
      <c r="G25" s="56">
        <f t="shared" si="1"/>
        <v>2.1009220368611805</v>
      </c>
      <c r="H25" s="56">
        <f t="shared" si="1"/>
        <v>2.445005614326343</v>
      </c>
      <c r="I25" s="56">
        <f t="shared" si="1"/>
        <v>2.8784404709116362</v>
      </c>
      <c r="J25" s="57">
        <f t="shared" si="1"/>
        <v>3.1965742219108284</v>
      </c>
    </row>
    <row r="26" spans="3:10" ht="12.75" thickBot="1">
      <c r="C26" s="47">
        <v>19</v>
      </c>
      <c r="D26" s="62">
        <f t="shared" si="1"/>
        <v>0.6876214602589923</v>
      </c>
      <c r="E26" s="58">
        <f t="shared" si="1"/>
        <v>1.1866292977334232</v>
      </c>
      <c r="F26" s="58">
        <f t="shared" si="1"/>
        <v>1.7291327924721895</v>
      </c>
      <c r="G26" s="58">
        <f t="shared" si="1"/>
        <v>2.093024049854865</v>
      </c>
      <c r="H26" s="58">
        <f t="shared" si="1"/>
        <v>2.4334402084423052</v>
      </c>
      <c r="I26" s="58">
        <f t="shared" si="1"/>
        <v>2.8609346040387695</v>
      </c>
      <c r="J26" s="59">
        <f t="shared" si="1"/>
        <v>3.173724530329639</v>
      </c>
    </row>
    <row r="27" spans="3:10" ht="12">
      <c r="C27" s="45">
        <v>20</v>
      </c>
      <c r="D27" s="60">
        <f t="shared" si="1"/>
        <v>0.6869544965035241</v>
      </c>
      <c r="E27" s="54">
        <f t="shared" si="1"/>
        <v>1.1847614344767887</v>
      </c>
      <c r="F27" s="54">
        <f t="shared" si="1"/>
        <v>1.7247182182137983</v>
      </c>
      <c r="G27" s="54">
        <f t="shared" si="1"/>
        <v>2.085963441295542</v>
      </c>
      <c r="H27" s="54">
        <f t="shared" si="1"/>
        <v>2.423116536047515</v>
      </c>
      <c r="I27" s="54">
        <f t="shared" si="1"/>
        <v>2.8453397066478177</v>
      </c>
      <c r="J27" s="55">
        <f t="shared" si="1"/>
        <v>3.1534005322986234</v>
      </c>
    </row>
    <row r="28" spans="3:10" ht="12">
      <c r="C28" s="46">
        <v>21</v>
      </c>
      <c r="D28" s="61">
        <f t="shared" si="1"/>
        <v>0.6863519907813975</v>
      </c>
      <c r="E28" s="56">
        <f t="shared" si="1"/>
        <v>1.1830764318595657</v>
      </c>
      <c r="F28" s="56">
        <f t="shared" si="1"/>
        <v>1.720742871485346</v>
      </c>
      <c r="G28" s="56">
        <f t="shared" si="1"/>
        <v>2.0796138370827224</v>
      </c>
      <c r="H28" s="56">
        <f t="shared" si="1"/>
        <v>2.4138450117232937</v>
      </c>
      <c r="I28" s="56">
        <f t="shared" si="1"/>
        <v>2.831359554055978</v>
      </c>
      <c r="J28" s="57">
        <f t="shared" si="1"/>
        <v>3.1352062446246034</v>
      </c>
    </row>
    <row r="29" spans="3:10" ht="12">
      <c r="C29" s="46">
        <v>22</v>
      </c>
      <c r="D29" s="61">
        <f t="shared" si="1"/>
        <v>0.6858050317760738</v>
      </c>
      <c r="E29" s="56">
        <f t="shared" si="1"/>
        <v>1.1815486971687856</v>
      </c>
      <c r="F29" s="56">
        <f t="shared" si="1"/>
        <v>1.717144335439826</v>
      </c>
      <c r="G29" s="56">
        <f t="shared" si="1"/>
        <v>2.0738730583156064</v>
      </c>
      <c r="H29" s="56">
        <f t="shared" si="1"/>
        <v>2.4054727401745746</v>
      </c>
      <c r="I29" s="56">
        <f t="shared" si="1"/>
        <v>2.818756055685423</v>
      </c>
      <c r="J29" s="57">
        <f t="shared" si="1"/>
        <v>3.1188242058751454</v>
      </c>
    </row>
    <row r="30" spans="3:10" ht="12">
      <c r="C30" s="46">
        <v>23</v>
      </c>
      <c r="D30" s="61">
        <f t="shared" si="1"/>
        <v>0.6853062781152586</v>
      </c>
      <c r="E30" s="56">
        <f t="shared" si="1"/>
        <v>1.18015719958747</v>
      </c>
      <c r="F30" s="56">
        <f t="shared" si="1"/>
        <v>1.7138715170749599</v>
      </c>
      <c r="G30" s="56">
        <f t="shared" si="1"/>
        <v>2.068657598610539</v>
      </c>
      <c r="H30" s="56">
        <f t="shared" si="1"/>
        <v>2.3978750571930343</v>
      </c>
      <c r="I30" s="56">
        <f t="shared" si="1"/>
        <v>2.807335677788104</v>
      </c>
      <c r="J30" s="57">
        <f t="shared" si="1"/>
        <v>3.103996961920263</v>
      </c>
    </row>
    <row r="31" spans="3:10" ht="12.75" thickBot="1">
      <c r="C31" s="47">
        <v>24</v>
      </c>
      <c r="D31" s="62">
        <f>TINV(D$7,$C31)</f>
        <v>0.6848496272907345</v>
      </c>
      <c r="E31" s="58">
        <f t="shared" si="1"/>
        <v>1.178884497318243</v>
      </c>
      <c r="F31" s="58">
        <f t="shared" si="1"/>
        <v>1.710882066733471</v>
      </c>
      <c r="G31" s="58">
        <f t="shared" si="1"/>
        <v>2.063898547318068</v>
      </c>
      <c r="H31" s="58">
        <f t="shared" si="1"/>
        <v>2.390949306122266</v>
      </c>
      <c r="I31" s="58">
        <f t="shared" si="1"/>
        <v>2.7969394976065445</v>
      </c>
      <c r="J31" s="59">
        <f t="shared" si="1"/>
        <v>3.090513547229614</v>
      </c>
    </row>
    <row r="32" spans="3:10" ht="12">
      <c r="C32" s="45">
        <v>25</v>
      </c>
      <c r="D32" s="60">
        <f t="shared" si="1"/>
        <v>0.6844299649578414</v>
      </c>
      <c r="E32" s="54">
        <f t="shared" si="1"/>
        <v>1.177716003449043</v>
      </c>
      <c r="F32" s="54">
        <f t="shared" si="1"/>
        <v>1.7081407452327646</v>
      </c>
      <c r="G32" s="54">
        <f t="shared" si="1"/>
        <v>2.059538535658591</v>
      </c>
      <c r="H32" s="54">
        <f t="shared" si="1"/>
        <v>2.384610190088238</v>
      </c>
      <c r="I32" s="54">
        <f t="shared" si="1"/>
        <v>2.7874358052060133</v>
      </c>
      <c r="J32" s="55">
        <f t="shared" si="1"/>
        <v>3.0781994587573642</v>
      </c>
    </row>
    <row r="33" spans="3:10" ht="12">
      <c r="C33" s="46">
        <v>26</v>
      </c>
      <c r="D33" s="61">
        <f t="shared" si="1"/>
        <v>0.6840429727362813</v>
      </c>
      <c r="E33" s="56">
        <f t="shared" si="1"/>
        <v>1.1766394249062526</v>
      </c>
      <c r="F33" s="56">
        <f t="shared" si="1"/>
        <v>1.705617900549273</v>
      </c>
      <c r="G33" s="56">
        <f t="shared" si="1"/>
        <v>2.055529418480689</v>
      </c>
      <c r="H33" s="56">
        <f t="shared" si="1"/>
        <v>2.3787862536455187</v>
      </c>
      <c r="I33" s="56">
        <f t="shared" si="1"/>
        <v>2.7787145234414226</v>
      </c>
      <c r="J33" s="57">
        <f t="shared" si="1"/>
        <v>3.0669091143136242</v>
      </c>
    </row>
    <row r="34" spans="3:10" ht="12">
      <c r="C34" s="46">
        <v>27</v>
      </c>
      <c r="D34" s="61">
        <f t="shared" si="1"/>
        <v>0.6836849791842767</v>
      </c>
      <c r="E34" s="56">
        <f t="shared" si="1"/>
        <v>1.1756443286925187</v>
      </c>
      <c r="F34" s="56">
        <f t="shared" si="1"/>
        <v>1.7032884229680842</v>
      </c>
      <c r="G34" s="56">
        <f t="shared" si="1"/>
        <v>2.0518304929706748</v>
      </c>
      <c r="H34" s="56">
        <f t="shared" si="1"/>
        <v>2.3734171862875417</v>
      </c>
      <c r="I34" s="56">
        <f t="shared" si="1"/>
        <v>2.7706829457059454</v>
      </c>
      <c r="J34" s="57">
        <f t="shared" si="1"/>
        <v>3.0565201063771177</v>
      </c>
    </row>
    <row r="35" spans="3:10" ht="12">
      <c r="C35" s="46">
        <v>28</v>
      </c>
      <c r="D35" s="61">
        <f t="shared" si="1"/>
        <v>0.6833528430416169</v>
      </c>
      <c r="E35" s="56">
        <f t="shared" si="1"/>
        <v>1.1747218029518307</v>
      </c>
      <c r="F35" s="56">
        <f t="shared" si="1"/>
        <v>1.7011309076118102</v>
      </c>
      <c r="G35" s="56">
        <f t="shared" si="1"/>
        <v>2.0484071146628864</v>
      </c>
      <c r="H35" s="56">
        <f t="shared" si="1"/>
        <v>2.3684517323512937</v>
      </c>
      <c r="I35" s="56">
        <f t="shared" si="1"/>
        <v>2.7632624424106096</v>
      </c>
      <c r="J35" s="57">
        <f t="shared" si="1"/>
        <v>3.0469287721800304</v>
      </c>
    </row>
    <row r="36" spans="3:10" ht="12.75" thickBot="1">
      <c r="C36" s="47">
        <v>29</v>
      </c>
      <c r="D36" s="62">
        <f t="shared" si="1"/>
        <v>0.6830438608745859</v>
      </c>
      <c r="E36" s="58">
        <f t="shared" si="1"/>
        <v>1.1738641895290098</v>
      </c>
      <c r="F36" s="58">
        <f t="shared" si="1"/>
        <v>1.6991269956228652</v>
      </c>
      <c r="G36" s="58">
        <f t="shared" si="1"/>
        <v>2.0452296111085477</v>
      </c>
      <c r="H36" s="58">
        <f t="shared" si="1"/>
        <v>2.363846054045963</v>
      </c>
      <c r="I36" s="58">
        <f t="shared" si="1"/>
        <v>2.7563859020980566</v>
      </c>
      <c r="J36" s="59">
        <f t="shared" si="1"/>
        <v>3.038046741552133</v>
      </c>
    </row>
    <row r="37" spans="3:10" ht="12">
      <c r="C37" s="45">
        <v>30</v>
      </c>
      <c r="D37" s="63">
        <f t="shared" si="1"/>
        <v>0.6827556933741514</v>
      </c>
      <c r="E37" s="64">
        <f t="shared" si="1"/>
        <v>1.1730648710298595</v>
      </c>
      <c r="F37" s="64">
        <f t="shared" si="1"/>
        <v>1.6972608510721257</v>
      </c>
      <c r="G37" s="64">
        <f t="shared" si="1"/>
        <v>2.0422724493667923</v>
      </c>
      <c r="H37" s="64">
        <f t="shared" si="1"/>
        <v>2.359562437046688</v>
      </c>
      <c r="I37" s="64">
        <f t="shared" si="1"/>
        <v>2.749995651755743</v>
      </c>
      <c r="J37" s="65">
        <f t="shared" si="1"/>
        <v>3.0297982198976285</v>
      </c>
    </row>
    <row r="38" spans="3:10" ht="12">
      <c r="C38" s="46">
        <v>40</v>
      </c>
      <c r="D38" s="61">
        <f>TINV(D$7,$C38)</f>
        <v>0.6806727172165525</v>
      </c>
      <c r="E38" s="56">
        <f aca="true" t="shared" si="2" ref="E38:J41">TINV(E$7,$C38)</f>
        <v>1.1673020488893102</v>
      </c>
      <c r="F38" s="56">
        <f t="shared" si="2"/>
        <v>1.6838510138074252</v>
      </c>
      <c r="G38" s="56">
        <f t="shared" si="2"/>
        <v>2.0210753698504513</v>
      </c>
      <c r="H38" s="56">
        <f t="shared" si="2"/>
        <v>2.3289347580162385</v>
      </c>
      <c r="I38" s="56">
        <f t="shared" si="2"/>
        <v>2.704459262279225</v>
      </c>
      <c r="J38" s="57">
        <f t="shared" si="2"/>
        <v>2.9711712852544103</v>
      </c>
    </row>
    <row r="39" spans="3:10" ht="12">
      <c r="C39" s="46">
        <v>60</v>
      </c>
      <c r="D39" s="61">
        <f>TINV(D$7,$C39)</f>
        <v>0.6786007206997489</v>
      </c>
      <c r="E39" s="56">
        <f t="shared" si="2"/>
        <v>1.1615955269851646</v>
      </c>
      <c r="F39" s="56">
        <f t="shared" si="2"/>
        <v>1.6706488653884</v>
      </c>
      <c r="G39" s="56">
        <f t="shared" si="2"/>
        <v>2.000297804329535</v>
      </c>
      <c r="H39" s="56">
        <f t="shared" si="2"/>
        <v>2.2990455530481952</v>
      </c>
      <c r="I39" s="56">
        <f t="shared" si="2"/>
        <v>2.6602830137229336</v>
      </c>
      <c r="J39" s="57">
        <f t="shared" si="2"/>
        <v>2.914552571927932</v>
      </c>
    </row>
    <row r="40" spans="3:10" ht="12">
      <c r="C40" s="46">
        <v>120</v>
      </c>
      <c r="D40" s="61">
        <f>TINV(D$7,$C40)</f>
        <v>0.676539724964192</v>
      </c>
      <c r="E40" s="56">
        <f t="shared" si="2"/>
        <v>1.155944803912894</v>
      </c>
      <c r="F40" s="56">
        <f t="shared" si="2"/>
        <v>1.6576508998454447</v>
      </c>
      <c r="G40" s="56">
        <f t="shared" si="2"/>
        <v>1.9799303810037054</v>
      </c>
      <c r="H40" s="56">
        <f t="shared" si="2"/>
        <v>2.2698747471886342</v>
      </c>
      <c r="I40" s="56">
        <f t="shared" si="2"/>
        <v>2.6174211351785717</v>
      </c>
      <c r="J40" s="57">
        <f t="shared" si="2"/>
        <v>2.859864836960197</v>
      </c>
    </row>
    <row r="41" spans="3:10" ht="12.75" thickBot="1">
      <c r="C41" s="47">
        <v>5000</v>
      </c>
      <c r="D41" s="62">
        <f>TINV(D$7,$C41)</f>
        <v>0.6745388204146832</v>
      </c>
      <c r="E41" s="58">
        <f t="shared" si="2"/>
        <v>1.1504830268150648</v>
      </c>
      <c r="F41" s="58">
        <f t="shared" si="2"/>
        <v>1.6451584380903195</v>
      </c>
      <c r="G41" s="58">
        <f t="shared" si="2"/>
        <v>1.9604384978634974</v>
      </c>
      <c r="H41" s="58">
        <f t="shared" si="2"/>
        <v>2.2420779841979765</v>
      </c>
      <c r="I41" s="58">
        <f t="shared" si="2"/>
        <v>2.5768129280692884</v>
      </c>
      <c r="J41" s="59">
        <f t="shared" si="2"/>
        <v>2.80828051684505</v>
      </c>
    </row>
  </sheetData>
  <mergeCells count="2">
    <mergeCell ref="D6:J6"/>
    <mergeCell ref="C2:J2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K80"/>
  <sheetViews>
    <sheetView showGridLines="0" workbookViewId="0" topLeftCell="Q37">
      <selection activeCell="AL70" sqref="AL70"/>
    </sheetView>
  </sheetViews>
  <sheetFormatPr defaultColWidth="9.140625" defaultRowHeight="12"/>
  <cols>
    <col min="1" max="1" width="4.8515625" style="0" customWidth="1"/>
    <col min="2" max="2" width="3.8515625" style="0" customWidth="1"/>
    <col min="4" max="37" width="8.7109375" style="0" customWidth="1"/>
  </cols>
  <sheetData>
    <row r="2" spans="3:10" ht="12.75">
      <c r="C2" s="161" t="s">
        <v>2</v>
      </c>
      <c r="D2" s="161"/>
      <c r="E2" s="161"/>
      <c r="F2" s="161"/>
      <c r="G2" s="161"/>
      <c r="H2" s="161"/>
      <c r="I2" s="161"/>
      <c r="J2" s="161"/>
    </row>
    <row r="4" spans="2:11" ht="11.25">
      <c r="B4" t="s">
        <v>3</v>
      </c>
      <c r="K4" t="s">
        <v>4</v>
      </c>
    </row>
    <row r="5" ht="12" thickBot="1"/>
    <row r="6" spans="3:37" s="1" customFormat="1" ht="12" thickBot="1">
      <c r="C6" s="74">
        <v>0.005</v>
      </c>
      <c r="D6" s="82">
        <v>1</v>
      </c>
      <c r="E6" s="83">
        <v>2</v>
      </c>
      <c r="F6" s="83">
        <v>3</v>
      </c>
      <c r="G6" s="83">
        <v>4</v>
      </c>
      <c r="H6" s="83">
        <v>5</v>
      </c>
      <c r="I6" s="83">
        <v>6</v>
      </c>
      <c r="J6" s="83">
        <v>7</v>
      </c>
      <c r="K6" s="83">
        <v>8</v>
      </c>
      <c r="L6" s="83">
        <v>9</v>
      </c>
      <c r="M6" s="83">
        <v>10</v>
      </c>
      <c r="N6" s="83">
        <v>11</v>
      </c>
      <c r="O6" s="83">
        <v>12</v>
      </c>
      <c r="P6" s="83">
        <v>13</v>
      </c>
      <c r="Q6" s="83">
        <v>14</v>
      </c>
      <c r="R6" s="83">
        <v>15</v>
      </c>
      <c r="S6" s="83">
        <v>16</v>
      </c>
      <c r="T6" s="83">
        <v>17</v>
      </c>
      <c r="U6" s="83">
        <v>18</v>
      </c>
      <c r="V6" s="83">
        <v>19</v>
      </c>
      <c r="W6" s="83">
        <v>20</v>
      </c>
      <c r="X6" s="83">
        <v>21</v>
      </c>
      <c r="Y6" s="83">
        <v>22</v>
      </c>
      <c r="Z6" s="83">
        <v>23</v>
      </c>
      <c r="AA6" s="83">
        <v>24</v>
      </c>
      <c r="AB6" s="83">
        <v>25</v>
      </c>
      <c r="AC6" s="83">
        <v>26</v>
      </c>
      <c r="AD6" s="83">
        <v>27</v>
      </c>
      <c r="AE6" s="83">
        <v>28</v>
      </c>
      <c r="AF6" s="83">
        <v>29</v>
      </c>
      <c r="AG6" s="83">
        <v>30</v>
      </c>
      <c r="AH6" s="83">
        <v>40</v>
      </c>
      <c r="AI6" s="83">
        <v>60</v>
      </c>
      <c r="AJ6" s="83">
        <v>120</v>
      </c>
      <c r="AK6" s="84">
        <v>5000</v>
      </c>
    </row>
    <row r="7" spans="3:37" ht="11.25">
      <c r="C7" s="75">
        <v>1</v>
      </c>
      <c r="D7" s="85">
        <f aca="true" t="shared" si="0" ref="D7:M16">FINV($C$6,D$6,$C7)</f>
        <v>16210.722714660249</v>
      </c>
      <c r="E7" s="86">
        <f t="shared" si="0"/>
        <v>19999.49999647848</v>
      </c>
      <c r="F7" s="86">
        <f t="shared" si="0"/>
        <v>21614.741394861143</v>
      </c>
      <c r="G7" s="86">
        <f t="shared" si="0"/>
        <v>22499.583328661654</v>
      </c>
      <c r="H7" s="86">
        <f t="shared" si="0"/>
        <v>23055.798228508764</v>
      </c>
      <c r="I7" s="86">
        <f t="shared" si="0"/>
        <v>23437.111106314245</v>
      </c>
      <c r="J7" s="86">
        <f t="shared" si="0"/>
        <v>23714.56579705599</v>
      </c>
      <c r="K7" s="86">
        <f t="shared" si="0"/>
        <v>23925.406245225327</v>
      </c>
      <c r="L7" s="86">
        <f t="shared" si="0"/>
        <v>24091.004105365093</v>
      </c>
      <c r="M7" s="86">
        <f t="shared" si="0"/>
        <v>24224.486844230785</v>
      </c>
      <c r="N7" s="86">
        <f aca="true" t="shared" si="1" ref="N7:W16">FINV($C$6,N$6,$C7)</f>
        <v>24334.358056393452</v>
      </c>
      <c r="O7" s="86">
        <f t="shared" si="1"/>
        <v>24426.366179127624</v>
      </c>
      <c r="P7" s="86">
        <f t="shared" si="1"/>
        <v>24504.535597441733</v>
      </c>
      <c r="Q7" s="86">
        <f t="shared" si="1"/>
        <v>24571.7673336971</v>
      </c>
      <c r="R7" s="86">
        <f t="shared" si="1"/>
        <v>24630.20514231074</v>
      </c>
      <c r="S7" s="86">
        <f t="shared" si="1"/>
        <v>24681.467294207156</v>
      </c>
      <c r="T7" s="86">
        <f t="shared" si="1"/>
        <v>24726.798190842397</v>
      </c>
      <c r="U7" s="86">
        <f t="shared" si="1"/>
        <v>24767.170378021787</v>
      </c>
      <c r="V7" s="86">
        <f t="shared" si="1"/>
        <v>24803.35490232784</v>
      </c>
      <c r="W7" s="86">
        <f t="shared" si="1"/>
        <v>24835.970902764828</v>
      </c>
      <c r="X7" s="86">
        <f aca="true" t="shared" si="2" ref="X7:AK16">FINV($C$6,X$6,$C7)</f>
        <v>24865.521249337646</v>
      </c>
      <c r="Y7" s="86">
        <f t="shared" si="2"/>
        <v>24892.41860181078</v>
      </c>
      <c r="Z7" s="86">
        <f t="shared" si="2"/>
        <v>24917.004763070625</v>
      </c>
      <c r="AA7" s="86">
        <f t="shared" si="2"/>
        <v>24939.565256666567</v>
      </c>
      <c r="AB7" s="86">
        <f t="shared" si="2"/>
        <v>24960.340448750932</v>
      </c>
      <c r="AC7" s="86">
        <f t="shared" si="2"/>
        <v>24979.534133517955</v>
      </c>
      <c r="AD7" s="86">
        <f t="shared" si="2"/>
        <v>24997.3202321466</v>
      </c>
      <c r="AE7" s="86">
        <f t="shared" si="2"/>
        <v>25013.848071655033</v>
      </c>
      <c r="AF7" s="86">
        <f t="shared" si="2"/>
        <v>25029.24658283301</v>
      </c>
      <c r="AG7" s="86">
        <f t="shared" si="2"/>
        <v>25043.627666876637</v>
      </c>
      <c r="AH7" s="86">
        <f t="shared" si="2"/>
        <v>25148.153231544835</v>
      </c>
      <c r="AI7" s="86">
        <f t="shared" si="2"/>
        <v>25253.136893251663</v>
      </c>
      <c r="AJ7" s="86">
        <f t="shared" si="2"/>
        <v>25358.573448317322</v>
      </c>
      <c r="AK7" s="87">
        <f t="shared" si="2"/>
        <v>25461.91113815539</v>
      </c>
    </row>
    <row r="8" spans="3:37" ht="11.25">
      <c r="C8" s="76">
        <v>2</v>
      </c>
      <c r="D8" s="78">
        <f t="shared" si="0"/>
        <v>198.50125311522476</v>
      </c>
      <c r="E8" s="31">
        <f t="shared" si="0"/>
        <v>198.9999999995328</v>
      </c>
      <c r="F8" s="31">
        <f t="shared" si="0"/>
        <v>199.1664346051782</v>
      </c>
      <c r="G8" s="31">
        <f t="shared" si="0"/>
        <v>199.249686717773</v>
      </c>
      <c r="H8" s="31">
        <f t="shared" si="0"/>
        <v>199.29964912461656</v>
      </c>
      <c r="I8" s="31">
        <f t="shared" si="0"/>
        <v>199.3329620372882</v>
      </c>
      <c r="J8" s="31">
        <f t="shared" si="0"/>
        <v>199.3567592483028</v>
      </c>
      <c r="K8" s="31">
        <f t="shared" si="0"/>
        <v>199.37460839983555</v>
      </c>
      <c r="L8" s="31">
        <f t="shared" si="0"/>
        <v>199.3884918100062</v>
      </c>
      <c r="M8" s="31">
        <f t="shared" si="0"/>
        <v>199.39959900229712</v>
      </c>
      <c r="N8" s="31">
        <f t="shared" si="1"/>
        <v>199.40868701195836</v>
      </c>
      <c r="O8" s="31">
        <f t="shared" si="1"/>
        <v>199.41626056431863</v>
      </c>
      <c r="P8" s="31">
        <f t="shared" si="1"/>
        <v>199.4226691045804</v>
      </c>
      <c r="Q8" s="31">
        <f t="shared" si="1"/>
        <v>199.42816224838566</v>
      </c>
      <c r="R8" s="31">
        <f t="shared" si="1"/>
        <v>199.43292305462137</v>
      </c>
      <c r="S8" s="31">
        <f t="shared" si="1"/>
        <v>199.43708882223615</v>
      </c>
      <c r="T8" s="31">
        <f t="shared" si="1"/>
        <v>199.44076454772227</v>
      </c>
      <c r="U8" s="31">
        <f t="shared" si="1"/>
        <v>199.44403189718395</v>
      </c>
      <c r="V8" s="31">
        <f t="shared" si="1"/>
        <v>199.44695534537283</v>
      </c>
      <c r="W8" s="31">
        <f t="shared" si="1"/>
        <v>199.44958647316776</v>
      </c>
      <c r="X8" s="31">
        <f t="shared" si="2"/>
        <v>199.45196703730375</v>
      </c>
      <c r="Y8" s="31">
        <f t="shared" si="2"/>
        <v>199.45413120295706</v>
      </c>
      <c r="Z8" s="31">
        <f t="shared" si="2"/>
        <v>199.4561071939641</v>
      </c>
      <c r="AA8" s="31">
        <f t="shared" si="2"/>
        <v>199.45791853051844</v>
      </c>
      <c r="AB8" s="31">
        <f t="shared" si="2"/>
        <v>199.4595849698302</v>
      </c>
      <c r="AC8" s="31">
        <f t="shared" si="2"/>
        <v>199.46112322974278</v>
      </c>
      <c r="AD8" s="31">
        <f t="shared" si="2"/>
        <v>199.4625475515279</v>
      </c>
      <c r="AE8" s="31">
        <f t="shared" si="2"/>
        <v>199.46387014211336</v>
      </c>
      <c r="AF8" s="31">
        <f t="shared" si="2"/>
        <v>199.46510152481073</v>
      </c>
      <c r="AG8" s="31">
        <f t="shared" si="2"/>
        <v>199.46625081989686</v>
      </c>
      <c r="AH8" s="31">
        <f t="shared" si="2"/>
        <v>199.47458334127288</v>
      </c>
      <c r="AI8" s="31">
        <f t="shared" si="2"/>
        <v>199.48291609457158</v>
      </c>
      <c r="AJ8" s="31">
        <f t="shared" si="2"/>
        <v>199.49124907968405</v>
      </c>
      <c r="AK8" s="79">
        <f t="shared" si="2"/>
        <v>199.49938229635126</v>
      </c>
    </row>
    <row r="9" spans="1:37" ht="12" customHeight="1">
      <c r="A9" s="176" t="s">
        <v>5</v>
      </c>
      <c r="C9" s="76">
        <v>3</v>
      </c>
      <c r="D9" s="78">
        <f t="shared" si="0"/>
        <v>55.55195673577553</v>
      </c>
      <c r="E9" s="31">
        <f t="shared" si="0"/>
        <v>49.79927840038515</v>
      </c>
      <c r="F9" s="31">
        <f t="shared" si="0"/>
        <v>47.467228253204766</v>
      </c>
      <c r="G9" s="31">
        <f t="shared" si="0"/>
        <v>46.19462233061783</v>
      </c>
      <c r="H9" s="31">
        <f t="shared" si="0"/>
        <v>45.39164571418394</v>
      </c>
      <c r="I9" s="31">
        <f t="shared" si="0"/>
        <v>44.83846833519273</v>
      </c>
      <c r="J9" s="31">
        <f t="shared" si="0"/>
        <v>44.43410058355916</v>
      </c>
      <c r="K9" s="31">
        <f t="shared" si="0"/>
        <v>44.12557171586526</v>
      </c>
      <c r="L9" s="31">
        <f t="shared" si="0"/>
        <v>43.88240115075068</v>
      </c>
      <c r="M9" s="31">
        <f t="shared" si="0"/>
        <v>43.68580112221902</v>
      </c>
      <c r="N9" s="31">
        <f t="shared" si="1"/>
        <v>43.52355793169096</v>
      </c>
      <c r="O9" s="31">
        <f t="shared" si="1"/>
        <v>43.387386791602765</v>
      </c>
      <c r="P9" s="31">
        <f t="shared" si="1"/>
        <v>43.27146913783511</v>
      </c>
      <c r="Q9" s="31">
        <f t="shared" si="1"/>
        <v>43.171598286453914</v>
      </c>
      <c r="R9" s="31">
        <f t="shared" si="1"/>
        <v>43.08465731092306</v>
      </c>
      <c r="S9" s="31">
        <f t="shared" si="1"/>
        <v>43.008287562541724</v>
      </c>
      <c r="T9" s="31">
        <f t="shared" si="1"/>
        <v>42.94067126656074</v>
      </c>
      <c r="U9" s="31">
        <f t="shared" si="1"/>
        <v>42.88038487015676</v>
      </c>
      <c r="V9" s="31">
        <f t="shared" si="1"/>
        <v>42.826297657633646</v>
      </c>
      <c r="W9" s="31">
        <f t="shared" si="1"/>
        <v>42.77750012703656</v>
      </c>
      <c r="X9" s="31">
        <f t="shared" si="2"/>
        <v>42.73325240999972</v>
      </c>
      <c r="Y9" s="31">
        <f t="shared" si="2"/>
        <v>42.69294648205509</v>
      </c>
      <c r="Z9" s="31">
        <f t="shared" si="2"/>
        <v>42.65607804502082</v>
      </c>
      <c r="AA9" s="31">
        <f t="shared" si="2"/>
        <v>42.6222253113075</v>
      </c>
      <c r="AB9" s="31">
        <f t="shared" si="2"/>
        <v>42.59103279113951</v>
      </c>
      <c r="AC9" s="31">
        <f t="shared" si="2"/>
        <v>42.562198758283515</v>
      </c>
      <c r="AD9" s="31">
        <f t="shared" si="2"/>
        <v>42.53546545599579</v>
      </c>
      <c r="AE9" s="31">
        <f t="shared" si="2"/>
        <v>42.51061136881124</v>
      </c>
      <c r="AF9" s="31">
        <f t="shared" si="2"/>
        <v>42.48744506905666</v>
      </c>
      <c r="AG9" s="31">
        <f t="shared" si="2"/>
        <v>42.46580027600733</v>
      </c>
      <c r="AH9" s="31">
        <f t="shared" si="2"/>
        <v>42.30821029240542</v>
      </c>
      <c r="AI9" s="31">
        <f t="shared" si="2"/>
        <v>42.149440495432884</v>
      </c>
      <c r="AJ9" s="31">
        <f t="shared" si="2"/>
        <v>41.98947588732736</v>
      </c>
      <c r="AK9" s="79">
        <f t="shared" si="2"/>
        <v>41.83218381853554</v>
      </c>
    </row>
    <row r="10" spans="1:37" ht="11.25">
      <c r="A10" s="176"/>
      <c r="C10" s="76">
        <v>4</v>
      </c>
      <c r="D10" s="78">
        <f t="shared" si="0"/>
        <v>31.332771622638198</v>
      </c>
      <c r="E10" s="31">
        <f t="shared" si="0"/>
        <v>26.284271247566053</v>
      </c>
      <c r="F10" s="31">
        <f t="shared" si="0"/>
        <v>24.259119890492613</v>
      </c>
      <c r="G10" s="31">
        <f t="shared" si="0"/>
        <v>23.154501438214865</v>
      </c>
      <c r="H10" s="31">
        <f t="shared" si="0"/>
        <v>22.456425541315298</v>
      </c>
      <c r="I10" s="31">
        <f t="shared" si="0"/>
        <v>21.974579254301304</v>
      </c>
      <c r="J10" s="31">
        <f t="shared" si="0"/>
        <v>21.621690533882663</v>
      </c>
      <c r="K10" s="31">
        <f t="shared" si="0"/>
        <v>21.35198035590946</v>
      </c>
      <c r="L10" s="31">
        <f t="shared" si="0"/>
        <v>21.139083690776317</v>
      </c>
      <c r="M10" s="31">
        <f t="shared" si="0"/>
        <v>20.966730268635352</v>
      </c>
      <c r="N10" s="31">
        <f t="shared" si="1"/>
        <v>20.824329306451475</v>
      </c>
      <c r="O10" s="31">
        <f t="shared" si="1"/>
        <v>20.704687546218416</v>
      </c>
      <c r="P10" s="31">
        <f t="shared" si="1"/>
        <v>20.602746689734893</v>
      </c>
      <c r="Q10" s="31">
        <f t="shared" si="1"/>
        <v>20.514845361405207</v>
      </c>
      <c r="R10" s="31">
        <f t="shared" si="1"/>
        <v>20.438267655550618</v>
      </c>
      <c r="S10" s="31">
        <f t="shared" si="1"/>
        <v>20.370956248792154</v>
      </c>
      <c r="T10" s="31">
        <f t="shared" si="1"/>
        <v>20.31132406006124</v>
      </c>
      <c r="U10" s="31">
        <f t="shared" si="1"/>
        <v>20.25812708250629</v>
      </c>
      <c r="V10" s="31">
        <f t="shared" si="1"/>
        <v>20.210376386766406</v>
      </c>
      <c r="W10" s="31">
        <f t="shared" si="1"/>
        <v>20.16727589989545</v>
      </c>
      <c r="X10" s="31">
        <f t="shared" si="2"/>
        <v>20.128177557889643</v>
      </c>
      <c r="Y10" s="31">
        <f t="shared" si="2"/>
        <v>20.092548421702404</v>
      </c>
      <c r="Z10" s="31">
        <f t="shared" si="2"/>
        <v>20.05994619066005</v>
      </c>
      <c r="AA10" s="31">
        <f t="shared" si="2"/>
        <v>20.03000071279363</v>
      </c>
      <c r="AB10" s="31">
        <f t="shared" si="2"/>
        <v>20.002399845298143</v>
      </c>
      <c r="AC10" s="31">
        <f t="shared" si="2"/>
        <v>19.97687851578793</v>
      </c>
      <c r="AD10" s="31">
        <f t="shared" si="2"/>
        <v>19.953210169521284</v>
      </c>
      <c r="AE10" s="31">
        <f t="shared" si="2"/>
        <v>19.931200016574365</v>
      </c>
      <c r="AF10" s="31">
        <f t="shared" si="2"/>
        <v>19.91067965189942</v>
      </c>
      <c r="AG10" s="31">
        <f t="shared" si="2"/>
        <v>19.89150273323144</v>
      </c>
      <c r="AH10" s="31">
        <f t="shared" si="2"/>
        <v>19.751753179588228</v>
      </c>
      <c r="AI10" s="31">
        <f t="shared" si="2"/>
        <v>19.610722125016437</v>
      </c>
      <c r="AJ10" s="31">
        <f t="shared" si="2"/>
        <v>19.468378432627844</v>
      </c>
      <c r="AK10" s="79">
        <f t="shared" si="2"/>
        <v>19.328154226838592</v>
      </c>
    </row>
    <row r="11" spans="1:37" ht="12" thickBot="1">
      <c r="A11" s="176"/>
      <c r="C11" s="77">
        <v>5</v>
      </c>
      <c r="D11" s="80">
        <f t="shared" si="0"/>
        <v>22.784780528971204</v>
      </c>
      <c r="E11" s="44">
        <f t="shared" si="0"/>
        <v>18.313830185145633</v>
      </c>
      <c r="F11" s="44">
        <f t="shared" si="0"/>
        <v>16.529770460850898</v>
      </c>
      <c r="G11" s="44">
        <f t="shared" si="0"/>
        <v>15.556059804777743</v>
      </c>
      <c r="H11" s="44">
        <f t="shared" si="0"/>
        <v>14.939605460167964</v>
      </c>
      <c r="I11" s="44">
        <f t="shared" si="0"/>
        <v>14.513263006449591</v>
      </c>
      <c r="J11" s="44">
        <f t="shared" si="0"/>
        <v>14.200445636410926</v>
      </c>
      <c r="K11" s="44">
        <f t="shared" si="0"/>
        <v>13.960962604034467</v>
      </c>
      <c r="L11" s="44">
        <f t="shared" si="0"/>
        <v>13.771645378752133</v>
      </c>
      <c r="M11" s="44">
        <f t="shared" si="0"/>
        <v>13.618179615115746</v>
      </c>
      <c r="N11" s="44">
        <f t="shared" si="1"/>
        <v>13.491236162324299</v>
      </c>
      <c r="O11" s="44">
        <f t="shared" si="1"/>
        <v>13.384470842591828</v>
      </c>
      <c r="P11" s="44">
        <f t="shared" si="1"/>
        <v>13.29341710719071</v>
      </c>
      <c r="Q11" s="44">
        <f t="shared" si="1"/>
        <v>13.214838240137425</v>
      </c>
      <c r="R11" s="44">
        <f t="shared" si="1"/>
        <v>13.14633076770198</v>
      </c>
      <c r="S11" s="44">
        <f t="shared" si="1"/>
        <v>13.086072209682843</v>
      </c>
      <c r="T11" s="44">
        <f t="shared" si="1"/>
        <v>13.032655330350831</v>
      </c>
      <c r="U11" s="44">
        <f t="shared" si="1"/>
        <v>12.98497612397776</v>
      </c>
      <c r="V11" s="44">
        <f t="shared" si="1"/>
        <v>12.942156236392709</v>
      </c>
      <c r="W11" s="44">
        <f t="shared" si="1"/>
        <v>12.903488064166801</v>
      </c>
      <c r="X11" s="44">
        <f t="shared" si="2"/>
        <v>12.868395151210802</v>
      </c>
      <c r="Y11" s="44">
        <f t="shared" si="2"/>
        <v>12.836403127283102</v>
      </c>
      <c r="Z11" s="44">
        <f t="shared" si="2"/>
        <v>12.807118051597243</v>
      </c>
      <c r="AA11" s="44">
        <f t="shared" si="2"/>
        <v>12.780210048536755</v>
      </c>
      <c r="AB11" s="44">
        <f t="shared" si="2"/>
        <v>12.755400784921456</v>
      </c>
      <c r="AC11" s="44">
        <f t="shared" si="2"/>
        <v>12.732453775766729</v>
      </c>
      <c r="AD11" s="44">
        <f t="shared" si="2"/>
        <v>12.711166799858248</v>
      </c>
      <c r="AE11" s="44">
        <f t="shared" si="2"/>
        <v>12.691365907938714</v>
      </c>
      <c r="AF11" s="44">
        <f t="shared" si="2"/>
        <v>12.672900646364255</v>
      </c>
      <c r="AG11" s="44">
        <f t="shared" si="2"/>
        <v>12.6556402178565</v>
      </c>
      <c r="AH11" s="44">
        <f t="shared" si="2"/>
        <v>12.52973500373147</v>
      </c>
      <c r="AI11" s="44">
        <f t="shared" si="2"/>
        <v>12.40244815143959</v>
      </c>
      <c r="AJ11" s="44">
        <f t="shared" si="2"/>
        <v>12.2737304790905</v>
      </c>
      <c r="AK11" s="81">
        <f t="shared" si="2"/>
        <v>12.146672224538442</v>
      </c>
    </row>
    <row r="12" spans="1:37" ht="11.25">
      <c r="A12" s="176"/>
      <c r="C12" s="75">
        <v>6</v>
      </c>
      <c r="D12" s="85">
        <f t="shared" si="0"/>
        <v>18.634996241082924</v>
      </c>
      <c r="E12" s="86">
        <f t="shared" si="0"/>
        <v>14.544106429370085</v>
      </c>
      <c r="F12" s="86">
        <f t="shared" si="0"/>
        <v>12.916601324125349</v>
      </c>
      <c r="G12" s="86">
        <f t="shared" si="0"/>
        <v>12.027530293597945</v>
      </c>
      <c r="H12" s="86">
        <f t="shared" si="0"/>
        <v>11.463695659569375</v>
      </c>
      <c r="I12" s="86">
        <f t="shared" si="0"/>
        <v>11.073038910652464</v>
      </c>
      <c r="J12" s="86">
        <f t="shared" si="0"/>
        <v>10.78591599884609</v>
      </c>
      <c r="K12" s="86">
        <f t="shared" si="0"/>
        <v>10.565763505932736</v>
      </c>
      <c r="L12" s="86">
        <f t="shared" si="0"/>
        <v>10.391486138061904</v>
      </c>
      <c r="M12" s="86">
        <f t="shared" si="0"/>
        <v>10.250037120314897</v>
      </c>
      <c r="N12" s="86">
        <f t="shared" si="1"/>
        <v>10.132904154013229</v>
      </c>
      <c r="O12" s="86">
        <f t="shared" si="1"/>
        <v>10.03429221252414</v>
      </c>
      <c r="P12" s="86">
        <f t="shared" si="1"/>
        <v>9.950117011443155</v>
      </c>
      <c r="Q12" s="86">
        <f t="shared" si="1"/>
        <v>9.877415809803907</v>
      </c>
      <c r="R12" s="86">
        <f t="shared" si="1"/>
        <v>9.81398643300421</v>
      </c>
      <c r="S12" s="86">
        <f t="shared" si="1"/>
        <v>9.758157500237168</v>
      </c>
      <c r="T12" s="86">
        <f t="shared" si="1"/>
        <v>9.708637326330425</v>
      </c>
      <c r="U12" s="86">
        <f t="shared" si="1"/>
        <v>9.664411728759106</v>
      </c>
      <c r="V12" s="86">
        <f t="shared" si="1"/>
        <v>9.624673196840224</v>
      </c>
      <c r="W12" s="86">
        <f t="shared" si="1"/>
        <v>9.588770728394188</v>
      </c>
      <c r="X12" s="86">
        <f t="shared" si="2"/>
        <v>9.55617361735608</v>
      </c>
      <c r="Y12" s="86">
        <f t="shared" si="2"/>
        <v>9.526444861893378</v>
      </c>
      <c r="Z12" s="86">
        <f t="shared" si="2"/>
        <v>9.499221334864075</v>
      </c>
      <c r="AA12" s="86">
        <f t="shared" si="2"/>
        <v>9.47419879015591</v>
      </c>
      <c r="AB12" s="86">
        <f t="shared" si="2"/>
        <v>9.451120381608497</v>
      </c>
      <c r="AC12" s="86">
        <f t="shared" si="2"/>
        <v>9.429767769792903</v>
      </c>
      <c r="AD12" s="86">
        <f t="shared" si="2"/>
        <v>9.409954160252163</v>
      </c>
      <c r="AE12" s="86">
        <f t="shared" si="2"/>
        <v>9.391518800555048</v>
      </c>
      <c r="AF12" s="86">
        <f t="shared" si="2"/>
        <v>9.37432259131944</v>
      </c>
      <c r="AG12" s="86">
        <f t="shared" si="2"/>
        <v>9.358244556534554</v>
      </c>
      <c r="AH12" s="86">
        <f t="shared" si="2"/>
        <v>9.240848025212113</v>
      </c>
      <c r="AI12" s="86">
        <f t="shared" si="2"/>
        <v>9.121944350775706</v>
      </c>
      <c r="AJ12" s="86">
        <f t="shared" si="2"/>
        <v>9.001463272227394</v>
      </c>
      <c r="AK12" s="87">
        <f t="shared" si="2"/>
        <v>8.882279682678956</v>
      </c>
    </row>
    <row r="13" spans="1:37" ht="11.25">
      <c r="A13" s="176"/>
      <c r="C13" s="76">
        <v>7</v>
      </c>
      <c r="D13" s="78">
        <f t="shared" si="0"/>
        <v>16.235558086438004</v>
      </c>
      <c r="E13" s="31">
        <f t="shared" si="0"/>
        <v>12.403956748455865</v>
      </c>
      <c r="F13" s="31">
        <f t="shared" si="0"/>
        <v>10.88244749148291</v>
      </c>
      <c r="G13" s="31">
        <f t="shared" si="0"/>
        <v>10.050491247698528</v>
      </c>
      <c r="H13" s="31">
        <f t="shared" si="0"/>
        <v>9.522058823710868</v>
      </c>
      <c r="I13" s="31">
        <f t="shared" si="0"/>
        <v>9.15533592072627</v>
      </c>
      <c r="J13" s="31">
        <f t="shared" si="0"/>
        <v>8.88538902965253</v>
      </c>
      <c r="K13" s="31">
        <f t="shared" si="0"/>
        <v>8.678114745043185</v>
      </c>
      <c r="L13" s="31">
        <f t="shared" si="0"/>
        <v>8.513823106713183</v>
      </c>
      <c r="M13" s="31">
        <f t="shared" si="0"/>
        <v>8.380325933768848</v>
      </c>
      <c r="N13" s="31">
        <f t="shared" si="1"/>
        <v>8.269663692520261</v>
      </c>
      <c r="O13" s="31">
        <f t="shared" si="1"/>
        <v>8.176412529508688</v>
      </c>
      <c r="P13" s="31">
        <f t="shared" si="1"/>
        <v>8.096746183128758</v>
      </c>
      <c r="Q13" s="31">
        <f t="shared" si="1"/>
        <v>8.027886564082607</v>
      </c>
      <c r="R13" s="31">
        <f t="shared" si="1"/>
        <v>7.96776694970969</v>
      </c>
      <c r="S13" s="31">
        <f t="shared" si="1"/>
        <v>7.914817460812872</v>
      </c>
      <c r="T13" s="31">
        <f t="shared" si="1"/>
        <v>7.8678238986175995</v>
      </c>
      <c r="U13" s="31">
        <f t="shared" si="1"/>
        <v>7.825832207689842</v>
      </c>
      <c r="V13" s="31">
        <f t="shared" si="1"/>
        <v>7.788082214461964</v>
      </c>
      <c r="W13" s="31">
        <f t="shared" si="1"/>
        <v>7.75396066924818</v>
      </c>
      <c r="X13" s="31">
        <f t="shared" si="2"/>
        <v>7.722967326042568</v>
      </c>
      <c r="Y13" s="31">
        <f t="shared" si="2"/>
        <v>7.694690018306973</v>
      </c>
      <c r="Z13" s="31">
        <f t="shared" si="2"/>
        <v>7.668786061743713</v>
      </c>
      <c r="AA13" s="31">
        <f t="shared" si="2"/>
        <v>7.644968184168389</v>
      </c>
      <c r="AB13" s="31">
        <f t="shared" si="2"/>
        <v>7.622993745499317</v>
      </c>
      <c r="AC13" s="31">
        <f t="shared" si="2"/>
        <v>7.602656383012512</v>
      </c>
      <c r="AD13" s="31">
        <f t="shared" si="2"/>
        <v>7.5837794676592605</v>
      </c>
      <c r="AE13" s="31">
        <f t="shared" si="2"/>
        <v>7.566210928961587</v>
      </c>
      <c r="AF13" s="31">
        <f t="shared" si="2"/>
        <v>7.549819125490888</v>
      </c>
      <c r="AG13" s="31">
        <f t="shared" si="2"/>
        <v>7.5344895222829</v>
      </c>
      <c r="AH13" s="31">
        <f t="shared" si="2"/>
        <v>7.422446490078849</v>
      </c>
      <c r="AI13" s="31">
        <f t="shared" si="2"/>
        <v>7.308753209600582</v>
      </c>
      <c r="AJ13" s="31">
        <f t="shared" si="2"/>
        <v>7.193315005607396</v>
      </c>
      <c r="AK13" s="79">
        <f t="shared" si="2"/>
        <v>7.07886452525144</v>
      </c>
    </row>
    <row r="14" spans="1:37" ht="11.25">
      <c r="A14" s="176"/>
      <c r="C14" s="76">
        <v>8</v>
      </c>
      <c r="D14" s="78">
        <f t="shared" si="0"/>
        <v>14.688199460415614</v>
      </c>
      <c r="E14" s="31">
        <f t="shared" si="0"/>
        <v>11.042412372430022</v>
      </c>
      <c r="F14" s="31">
        <f t="shared" si="0"/>
        <v>9.596474991636015</v>
      </c>
      <c r="G14" s="31">
        <f t="shared" si="0"/>
        <v>8.805129525150107</v>
      </c>
      <c r="H14" s="31">
        <f t="shared" si="0"/>
        <v>8.3017988452401</v>
      </c>
      <c r="I14" s="31">
        <f t="shared" si="0"/>
        <v>7.951992242436242</v>
      </c>
      <c r="J14" s="31">
        <f t="shared" si="0"/>
        <v>7.694143004535752</v>
      </c>
      <c r="K14" s="31">
        <f t="shared" si="0"/>
        <v>7.495905915028734</v>
      </c>
      <c r="L14" s="31">
        <f t="shared" si="0"/>
        <v>7.338595205774693</v>
      </c>
      <c r="M14" s="31">
        <f t="shared" si="0"/>
        <v>7.2106359154549295</v>
      </c>
      <c r="N14" s="31">
        <f t="shared" si="1"/>
        <v>7.104463000479788</v>
      </c>
      <c r="O14" s="31">
        <f t="shared" si="1"/>
        <v>7.014917229815765</v>
      </c>
      <c r="P14" s="31">
        <f t="shared" si="1"/>
        <v>6.938356065579569</v>
      </c>
      <c r="Q14" s="31">
        <f t="shared" si="1"/>
        <v>6.872132709900631</v>
      </c>
      <c r="R14" s="31">
        <f t="shared" si="1"/>
        <v>6.81427659657523</v>
      </c>
      <c r="S14" s="31">
        <f t="shared" si="1"/>
        <v>6.763289778685092</v>
      </c>
      <c r="T14" s="31">
        <f t="shared" si="1"/>
        <v>6.718012871676855</v>
      </c>
      <c r="U14" s="31">
        <f t="shared" si="1"/>
        <v>6.6775342746361055</v>
      </c>
      <c r="V14" s="31">
        <f t="shared" si="1"/>
        <v>6.641127173443143</v>
      </c>
      <c r="W14" s="31">
        <f t="shared" si="1"/>
        <v>6.608204871211205</v>
      </c>
      <c r="X14" s="31">
        <f t="shared" si="2"/>
        <v>6.5782885031802785</v>
      </c>
      <c r="Y14" s="31">
        <f t="shared" si="2"/>
        <v>6.550983300997466</v>
      </c>
      <c r="Z14" s="31">
        <f t="shared" si="2"/>
        <v>6.525960872824879</v>
      </c>
      <c r="AA14" s="31">
        <f t="shared" si="2"/>
        <v>6.502945790001654</v>
      </c>
      <c r="AB14" s="31">
        <f t="shared" si="2"/>
        <v>6.481705305040306</v>
      </c>
      <c r="AC14" s="31">
        <f t="shared" si="2"/>
        <v>6.46204137893516</v>
      </c>
      <c r="AD14" s="31">
        <f t="shared" si="2"/>
        <v>6.443784433743993</v>
      </c>
      <c r="AE14" s="31">
        <f t="shared" si="2"/>
        <v>6.426788409508882</v>
      </c>
      <c r="AF14" s="31">
        <f t="shared" si="2"/>
        <v>6.410926818123681</v>
      </c>
      <c r="AG14" s="31">
        <f t="shared" si="2"/>
        <v>6.396089566933709</v>
      </c>
      <c r="AH14" s="31">
        <f t="shared" si="2"/>
        <v>6.287538176992014</v>
      </c>
      <c r="AI14" s="31">
        <f t="shared" si="2"/>
        <v>6.177182341103855</v>
      </c>
      <c r="AJ14" s="31">
        <f t="shared" si="2"/>
        <v>6.064899610709212</v>
      </c>
      <c r="AK14" s="79">
        <f t="shared" si="2"/>
        <v>5.953321704702468</v>
      </c>
    </row>
    <row r="15" spans="1:37" ht="11.25">
      <c r="A15" s="176"/>
      <c r="C15" s="76">
        <v>9</v>
      </c>
      <c r="D15" s="78">
        <f t="shared" si="0"/>
        <v>13.613608568419597</v>
      </c>
      <c r="E15" s="31">
        <f t="shared" si="0"/>
        <v>10.106713561672194</v>
      </c>
      <c r="F15" s="31">
        <f t="shared" si="0"/>
        <v>8.717055284224749</v>
      </c>
      <c r="G15" s="31">
        <f t="shared" si="0"/>
        <v>7.955885132236295</v>
      </c>
      <c r="H15" s="31">
        <f t="shared" si="0"/>
        <v>7.471158108661385</v>
      </c>
      <c r="I15" s="31">
        <f t="shared" si="0"/>
        <v>7.133850282854542</v>
      </c>
      <c r="J15" s="31">
        <f t="shared" si="0"/>
        <v>6.884908419014531</v>
      </c>
      <c r="K15" s="31">
        <f t="shared" si="0"/>
        <v>6.693300164857877</v>
      </c>
      <c r="L15" s="31">
        <f t="shared" si="0"/>
        <v>6.541089627049958</v>
      </c>
      <c r="M15" s="31">
        <f t="shared" si="0"/>
        <v>6.417159655079672</v>
      </c>
      <c r="N15" s="31">
        <f t="shared" si="1"/>
        <v>6.314239564371876</v>
      </c>
      <c r="O15" s="31">
        <f t="shared" si="1"/>
        <v>6.227367420285539</v>
      </c>
      <c r="P15" s="31">
        <f t="shared" si="1"/>
        <v>6.153037521278192</v>
      </c>
      <c r="Q15" s="31">
        <f t="shared" si="1"/>
        <v>6.088700730818674</v>
      </c>
      <c r="R15" s="31">
        <f t="shared" si="1"/>
        <v>6.032457905176221</v>
      </c>
      <c r="S15" s="31">
        <f t="shared" si="1"/>
        <v>5.982864441120444</v>
      </c>
      <c r="T15" s="31">
        <f t="shared" si="1"/>
        <v>5.938801532899394</v>
      </c>
      <c r="U15" s="31">
        <f t="shared" si="1"/>
        <v>5.899388950756791</v>
      </c>
      <c r="V15" s="31">
        <f t="shared" si="1"/>
        <v>5.863924483607455</v>
      </c>
      <c r="W15" s="31">
        <f t="shared" si="1"/>
        <v>5.831840978559416</v>
      </c>
      <c r="X15" s="31">
        <f t="shared" si="2"/>
        <v>5.802675276132945</v>
      </c>
      <c r="Y15" s="31">
        <f t="shared" si="2"/>
        <v>5.77604536085334</v>
      </c>
      <c r="Z15" s="31">
        <f t="shared" si="2"/>
        <v>5.751633295050977</v>
      </c>
      <c r="AA15" s="31">
        <f t="shared" si="2"/>
        <v>5.7291722944149654</v>
      </c>
      <c r="AB15" s="31">
        <f t="shared" si="2"/>
        <v>5.708436816302687</v>
      </c>
      <c r="AC15" s="31">
        <f t="shared" si="2"/>
        <v>5.689234870824034</v>
      </c>
      <c r="AD15" s="31">
        <f t="shared" si="2"/>
        <v>5.671401993220108</v>
      </c>
      <c r="AE15" s="31">
        <f t="shared" si="2"/>
        <v>5.654796472713052</v>
      </c>
      <c r="AF15" s="31">
        <f t="shared" si="2"/>
        <v>5.639295542090933</v>
      </c>
      <c r="AG15" s="31">
        <f t="shared" si="2"/>
        <v>5.624792309351134</v>
      </c>
      <c r="AH15" s="31">
        <f t="shared" si="2"/>
        <v>5.518581710582927</v>
      </c>
      <c r="AI15" s="31">
        <f t="shared" si="2"/>
        <v>5.41040561086502</v>
      </c>
      <c r="AJ15" s="31">
        <f t="shared" si="2"/>
        <v>5.300110516860119</v>
      </c>
      <c r="AK15" s="79">
        <f t="shared" si="2"/>
        <v>5.190251040095962</v>
      </c>
    </row>
    <row r="16" spans="1:37" ht="12" thickBot="1">
      <c r="A16" s="176"/>
      <c r="C16" s="77">
        <v>10</v>
      </c>
      <c r="D16" s="80">
        <f t="shared" si="0"/>
        <v>12.826470383029363</v>
      </c>
      <c r="E16" s="44">
        <f t="shared" si="0"/>
        <v>9.42699905915103</v>
      </c>
      <c r="F16" s="44">
        <f t="shared" si="0"/>
        <v>8.080746652922116</v>
      </c>
      <c r="G16" s="44">
        <f t="shared" si="0"/>
        <v>7.342805737218855</v>
      </c>
      <c r="H16" s="44">
        <f t="shared" si="0"/>
        <v>6.8723667571471125</v>
      </c>
      <c r="I16" s="44">
        <f t="shared" si="0"/>
        <v>6.544630544085361</v>
      </c>
      <c r="J16" s="44">
        <f t="shared" si="0"/>
        <v>6.302486892289597</v>
      </c>
      <c r="K16" s="44">
        <f t="shared" si="0"/>
        <v>6.115918750277794</v>
      </c>
      <c r="L16" s="44">
        <f t="shared" si="0"/>
        <v>5.967570271668409</v>
      </c>
      <c r="M16" s="44">
        <f t="shared" si="0"/>
        <v>5.846678425227914</v>
      </c>
      <c r="N16" s="44">
        <f t="shared" si="1"/>
        <v>5.746200145675818</v>
      </c>
      <c r="O16" s="44">
        <f t="shared" si="1"/>
        <v>5.661325974078062</v>
      </c>
      <c r="P16" s="44">
        <f t="shared" si="1"/>
        <v>5.58865587182189</v>
      </c>
      <c r="Q16" s="44">
        <f t="shared" si="1"/>
        <v>5.5257160351697685</v>
      </c>
      <c r="R16" s="44">
        <f t="shared" si="1"/>
        <v>5.470662343879869</v>
      </c>
      <c r="S16" s="44">
        <f t="shared" si="1"/>
        <v>5.422091231243559</v>
      </c>
      <c r="T16" s="44">
        <f t="shared" si="1"/>
        <v>5.378915058396917</v>
      </c>
      <c r="U16" s="44">
        <f t="shared" si="1"/>
        <v>5.340277648795256</v>
      </c>
      <c r="V16" s="44">
        <f t="shared" si="1"/>
        <v>5.305495620439995</v>
      </c>
      <c r="W16" s="44">
        <f t="shared" si="1"/>
        <v>5.274016748693727</v>
      </c>
      <c r="X16" s="44">
        <f t="shared" si="2"/>
        <v>5.245389845891545</v>
      </c>
      <c r="Y16" s="44">
        <f t="shared" si="2"/>
        <v>5.2192425974207595</v>
      </c>
      <c r="Z16" s="44">
        <f t="shared" si="2"/>
        <v>5.195265000733807</v>
      </c>
      <c r="AA16" s="44">
        <f t="shared" si="2"/>
        <v>5.1731968184407755</v>
      </c>
      <c r="AB16" s="44">
        <f t="shared" si="2"/>
        <v>5.152817952330311</v>
      </c>
      <c r="AC16" s="44">
        <f t="shared" si="2"/>
        <v>5.133940973183746</v>
      </c>
      <c r="AD16" s="44">
        <f t="shared" si="2"/>
        <v>5.1164052623919645</v>
      </c>
      <c r="AE16" s="44">
        <f t="shared" si="2"/>
        <v>5.100072373038014</v>
      </c>
      <c r="AF16" s="44">
        <f t="shared" si="2"/>
        <v>5.084822323741577</v>
      </c>
      <c r="AG16" s="44">
        <f t="shared" si="2"/>
        <v>5.070550613200357</v>
      </c>
      <c r="AH16" s="44">
        <f t="shared" si="2"/>
        <v>4.965936274510931</v>
      </c>
      <c r="AI16" s="44">
        <f t="shared" si="2"/>
        <v>4.859191292569035</v>
      </c>
      <c r="AJ16" s="44">
        <f t="shared" si="2"/>
        <v>4.750127997213012</v>
      </c>
      <c r="AK16" s="81">
        <f t="shared" si="2"/>
        <v>4.6412377165362635</v>
      </c>
    </row>
    <row r="17" spans="1:37" ht="11.25">
      <c r="A17" s="176"/>
      <c r="C17" s="75">
        <v>11</v>
      </c>
      <c r="D17" s="85">
        <f aca="true" t="shared" si="3" ref="D17:M26">FINV($C$6,D$6,$C17)</f>
        <v>12.226310674130527</v>
      </c>
      <c r="E17" s="86">
        <f t="shared" si="3"/>
        <v>8.912249756926599</v>
      </c>
      <c r="F17" s="86">
        <f t="shared" si="3"/>
        <v>7.600432675546539</v>
      </c>
      <c r="G17" s="86">
        <f t="shared" si="3"/>
        <v>6.88089093963085</v>
      </c>
      <c r="H17" s="86">
        <f t="shared" si="3"/>
        <v>6.421745481149957</v>
      </c>
      <c r="I17" s="86">
        <f t="shared" si="3"/>
        <v>6.101554452545642</v>
      </c>
      <c r="J17" s="86">
        <f t="shared" si="3"/>
        <v>5.864752364294452</v>
      </c>
      <c r="K17" s="86">
        <f t="shared" si="3"/>
        <v>5.682129732166379</v>
      </c>
      <c r="L17" s="86">
        <f t="shared" si="3"/>
        <v>5.536792244247568</v>
      </c>
      <c r="M17" s="86">
        <f t="shared" si="3"/>
        <v>5.41825867588266</v>
      </c>
      <c r="N17" s="86">
        <f aca="true" t="shared" si="4" ref="N17:W26">FINV($C$6,N$6,$C17)</f>
        <v>5.319667079575995</v>
      </c>
      <c r="O17" s="86">
        <f t="shared" si="4"/>
        <v>5.236329277045359</v>
      </c>
      <c r="P17" s="86">
        <f t="shared" si="4"/>
        <v>5.164929223073461</v>
      </c>
      <c r="Q17" s="86">
        <f t="shared" si="4"/>
        <v>5.103052946560304</v>
      </c>
      <c r="R17" s="86">
        <f t="shared" si="4"/>
        <v>5.048899983071696</v>
      </c>
      <c r="S17" s="86">
        <f t="shared" si="4"/>
        <v>5.001099283688685</v>
      </c>
      <c r="T17" s="86">
        <f t="shared" si="4"/>
        <v>4.958587871387184</v>
      </c>
      <c r="U17" s="86">
        <f t="shared" si="4"/>
        <v>4.9205285725015635</v>
      </c>
      <c r="V17" s="86">
        <f t="shared" si="4"/>
        <v>4.886252855147674</v>
      </c>
      <c r="W17" s="86">
        <f t="shared" si="4"/>
        <v>4.855220246646461</v>
      </c>
      <c r="X17" s="86">
        <f aca="true" t="shared" si="5" ref="X17:AK26">FINV($C$6,X$6,$C17)</f>
        <v>4.826988965534495</v>
      </c>
      <c r="Y17" s="86">
        <f t="shared" si="5"/>
        <v>4.801194303533983</v>
      </c>
      <c r="Z17" s="86">
        <f t="shared" si="5"/>
        <v>4.777532466675625</v>
      </c>
      <c r="AA17" s="86">
        <f t="shared" si="5"/>
        <v>4.755748328688984</v>
      </c>
      <c r="AB17" s="86">
        <f t="shared" si="5"/>
        <v>4.735626032112833</v>
      </c>
      <c r="AC17" s="86">
        <f t="shared" si="5"/>
        <v>4.716981691817045</v>
      </c>
      <c r="AD17" s="86">
        <f t="shared" si="5"/>
        <v>4.699657670900391</v>
      </c>
      <c r="AE17" s="86">
        <f t="shared" si="5"/>
        <v>4.683518046589462</v>
      </c>
      <c r="AF17" s="86">
        <f t="shared" si="5"/>
        <v>4.668444986638793</v>
      </c>
      <c r="AG17" s="86">
        <f t="shared" si="5"/>
        <v>4.654335829440042</v>
      </c>
      <c r="AH17" s="86">
        <f t="shared" si="5"/>
        <v>4.550817279565132</v>
      </c>
      <c r="AI17" s="86">
        <f t="shared" si="5"/>
        <v>4.445000732452099</v>
      </c>
      <c r="AJ17" s="86">
        <f t="shared" si="5"/>
        <v>4.336661373873412</v>
      </c>
      <c r="AK17" s="87">
        <f t="shared" si="5"/>
        <v>4.228235085009862</v>
      </c>
    </row>
    <row r="18" spans="1:37" ht="11.25">
      <c r="A18" s="176"/>
      <c r="C18" s="76">
        <v>12</v>
      </c>
      <c r="D18" s="78">
        <f t="shared" si="3"/>
        <v>11.754229918157211</v>
      </c>
      <c r="E18" s="31">
        <f t="shared" si="3"/>
        <v>8.509627050806582</v>
      </c>
      <c r="F18" s="31">
        <f t="shared" si="3"/>
        <v>7.225764414124814</v>
      </c>
      <c r="G18" s="31">
        <f t="shared" si="3"/>
        <v>6.521138746171621</v>
      </c>
      <c r="H18" s="31">
        <f t="shared" si="3"/>
        <v>6.071131702011085</v>
      </c>
      <c r="I18" s="31">
        <f t="shared" si="3"/>
        <v>5.757030786114726</v>
      </c>
      <c r="J18" s="31">
        <f t="shared" si="3"/>
        <v>5.524526871533958</v>
      </c>
      <c r="K18" s="31">
        <f t="shared" si="3"/>
        <v>5.345067653564405</v>
      </c>
      <c r="L18" s="31">
        <f t="shared" si="3"/>
        <v>5.202134575154135</v>
      </c>
      <c r="M18" s="31">
        <f t="shared" si="3"/>
        <v>5.0854759024998035</v>
      </c>
      <c r="N18" s="31">
        <f t="shared" si="4"/>
        <v>4.988377188085048</v>
      </c>
      <c r="O18" s="31">
        <f t="shared" si="4"/>
        <v>4.906249003616548</v>
      </c>
      <c r="P18" s="31">
        <f t="shared" si="4"/>
        <v>4.835843664253602</v>
      </c>
      <c r="Q18" s="31">
        <f t="shared" si="4"/>
        <v>4.774795863635196</v>
      </c>
      <c r="R18" s="31">
        <f t="shared" si="4"/>
        <v>4.721340614086275</v>
      </c>
      <c r="S18" s="31">
        <f t="shared" si="4"/>
        <v>4.674133264228912</v>
      </c>
      <c r="T18" s="31">
        <f t="shared" si="4"/>
        <v>4.632130832418021</v>
      </c>
      <c r="U18" s="31">
        <f t="shared" si="4"/>
        <v>4.594511530522606</v>
      </c>
      <c r="V18" s="31">
        <f t="shared" si="4"/>
        <v>4.56061883118786</v>
      </c>
      <c r="W18" s="31">
        <f t="shared" si="4"/>
        <v>4.529921745620905</v>
      </c>
      <c r="X18" s="31">
        <f t="shared" si="5"/>
        <v>4.501986069314338</v>
      </c>
      <c r="Y18" s="31">
        <f t="shared" si="5"/>
        <v>4.4764532091619</v>
      </c>
      <c r="Z18" s="31">
        <f t="shared" si="5"/>
        <v>4.4530243523562465</v>
      </c>
      <c r="AA18" s="31">
        <f t="shared" si="5"/>
        <v>4.431448464444955</v>
      </c>
      <c r="AB18" s="31">
        <f t="shared" si="5"/>
        <v>4.411513075353755</v>
      </c>
      <c r="AC18" s="31">
        <f t="shared" si="5"/>
        <v>4.3930371242590525</v>
      </c>
      <c r="AD18" s="31">
        <f t="shared" si="5"/>
        <v>4.375865344671405</v>
      </c>
      <c r="AE18" s="31">
        <f t="shared" si="5"/>
        <v>4.359863815490634</v>
      </c>
      <c r="AF18" s="31">
        <f t="shared" si="5"/>
        <v>4.344916404415576</v>
      </c>
      <c r="AG18" s="31">
        <f t="shared" si="5"/>
        <v>4.330921901221618</v>
      </c>
      <c r="AH18" s="31">
        <f t="shared" si="5"/>
        <v>4.228152089682716</v>
      </c>
      <c r="AI18" s="31">
        <f t="shared" si="5"/>
        <v>4.12291602873062</v>
      </c>
      <c r="AJ18" s="31">
        <f t="shared" si="5"/>
        <v>4.0149489694367215</v>
      </c>
      <c r="AK18" s="79">
        <f t="shared" si="5"/>
        <v>3.9066354450176437</v>
      </c>
    </row>
    <row r="19" spans="1:37" ht="11.25">
      <c r="A19" s="176"/>
      <c r="C19" s="76">
        <v>13</v>
      </c>
      <c r="D19" s="78">
        <f t="shared" si="3"/>
        <v>11.373540005944204</v>
      </c>
      <c r="E19" s="31">
        <f t="shared" si="3"/>
        <v>8.186488561073997</v>
      </c>
      <c r="F19" s="31">
        <f t="shared" si="3"/>
        <v>6.925755060154916</v>
      </c>
      <c r="G19" s="31">
        <f t="shared" si="3"/>
        <v>6.233456307621628</v>
      </c>
      <c r="H19" s="31">
        <f t="shared" si="3"/>
        <v>5.790988699110532</v>
      </c>
      <c r="I19" s="31">
        <f t="shared" si="3"/>
        <v>5.4819006929081</v>
      </c>
      <c r="J19" s="31">
        <f t="shared" si="3"/>
        <v>5.252924408511204</v>
      </c>
      <c r="K19" s="31">
        <f t="shared" si="3"/>
        <v>5.076052510629175</v>
      </c>
      <c r="L19" s="31">
        <f t="shared" si="3"/>
        <v>4.935078195668735</v>
      </c>
      <c r="M19" s="31">
        <f t="shared" si="3"/>
        <v>4.81994019862092</v>
      </c>
      <c r="N19" s="31">
        <f t="shared" si="4"/>
        <v>4.724046510560317</v>
      </c>
      <c r="O19" s="31">
        <f t="shared" si="4"/>
        <v>4.642889670433705</v>
      </c>
      <c r="P19" s="31">
        <f t="shared" si="4"/>
        <v>4.573278720678475</v>
      </c>
      <c r="Q19" s="31">
        <f t="shared" si="4"/>
        <v>4.512888719002497</v>
      </c>
      <c r="R19" s="31">
        <f t="shared" si="4"/>
        <v>4.459984083290756</v>
      </c>
      <c r="S19" s="31">
        <f t="shared" si="4"/>
        <v>4.4132420231593805</v>
      </c>
      <c r="T19" s="31">
        <f t="shared" si="4"/>
        <v>4.371636098556062</v>
      </c>
      <c r="U19" s="31">
        <f t="shared" si="4"/>
        <v>4.33435723371403</v>
      </c>
      <c r="V19" s="31">
        <f t="shared" si="4"/>
        <v>4.300758806270432</v>
      </c>
      <c r="W19" s="31">
        <f t="shared" si="4"/>
        <v>4.270317640543059</v>
      </c>
      <c r="X19" s="31">
        <f t="shared" si="5"/>
        <v>4.242605763608228</v>
      </c>
      <c r="Y19" s="31">
        <f t="shared" si="5"/>
        <v>4.217269602541267</v>
      </c>
      <c r="Z19" s="31">
        <f t="shared" si="5"/>
        <v>4.194014425783688</v>
      </c>
      <c r="AA19" s="31">
        <f t="shared" si="5"/>
        <v>4.17259254540264</v>
      </c>
      <c r="AB19" s="31">
        <f t="shared" si="5"/>
        <v>4.152794253181428</v>
      </c>
      <c r="AC19" s="31">
        <f t="shared" si="5"/>
        <v>4.134440788093336</v>
      </c>
      <c r="AD19" s="31">
        <f t="shared" si="5"/>
        <v>4.1173788085041885</v>
      </c>
      <c r="AE19" s="31">
        <f t="shared" si="5"/>
        <v>4.101476014693329</v>
      </c>
      <c r="AF19" s="31">
        <f t="shared" si="5"/>
        <v>4.086617647780365</v>
      </c>
      <c r="AG19" s="31">
        <f t="shared" si="5"/>
        <v>4.0727036670147445</v>
      </c>
      <c r="AH19" s="31">
        <f t="shared" si="5"/>
        <v>3.970435819573032</v>
      </c>
      <c r="AI19" s="31">
        <f t="shared" si="5"/>
        <v>3.8655335174097356</v>
      </c>
      <c r="AJ19" s="31">
        <f t="shared" si="5"/>
        <v>3.7576894668882366</v>
      </c>
      <c r="AK19" s="79">
        <f t="shared" si="5"/>
        <v>3.6492385403093124</v>
      </c>
    </row>
    <row r="20" spans="1:37" ht="11.25">
      <c r="A20" s="176"/>
      <c r="C20" s="76">
        <v>14</v>
      </c>
      <c r="D20" s="78">
        <f t="shared" si="3"/>
        <v>11.0602526615635</v>
      </c>
      <c r="E20" s="31">
        <f t="shared" si="3"/>
        <v>7.92164181580859</v>
      </c>
      <c r="F20" s="31">
        <f t="shared" si="3"/>
        <v>6.680352695580854</v>
      </c>
      <c r="G20" s="31">
        <f t="shared" si="3"/>
        <v>5.998406511028056</v>
      </c>
      <c r="H20" s="31">
        <f t="shared" si="3"/>
        <v>5.562261173293894</v>
      </c>
      <c r="I20" s="31">
        <f t="shared" si="3"/>
        <v>5.257367838291046</v>
      </c>
      <c r="J20" s="31">
        <f t="shared" si="3"/>
        <v>5.031335295884064</v>
      </c>
      <c r="K20" s="31">
        <f t="shared" si="3"/>
        <v>4.856615309353062</v>
      </c>
      <c r="L20" s="31">
        <f t="shared" si="3"/>
        <v>4.717263845443126</v>
      </c>
      <c r="M20" s="31">
        <f t="shared" si="3"/>
        <v>4.603380246933453</v>
      </c>
      <c r="N20" s="31">
        <f t="shared" si="4"/>
        <v>4.50847577334377</v>
      </c>
      <c r="O20" s="31">
        <f t="shared" si="4"/>
        <v>4.428112101532729</v>
      </c>
      <c r="P20" s="31">
        <f t="shared" si="4"/>
        <v>4.359146116118566</v>
      </c>
      <c r="Q20" s="31">
        <f t="shared" si="4"/>
        <v>4.29928690638442</v>
      </c>
      <c r="R20" s="31">
        <f t="shared" si="4"/>
        <v>4.246823667851912</v>
      </c>
      <c r="S20" s="31">
        <f t="shared" si="4"/>
        <v>4.2004520192418795</v>
      </c>
      <c r="T20" s="31">
        <f t="shared" si="4"/>
        <v>4.1591594374051795</v>
      </c>
      <c r="U20" s="31">
        <f t="shared" si="4"/>
        <v>4.122147530552196</v>
      </c>
      <c r="V20" s="31">
        <f t="shared" si="4"/>
        <v>4.088777990697734</v>
      </c>
      <c r="W20" s="31">
        <f t="shared" si="4"/>
        <v>4.058534191524409</v>
      </c>
      <c r="X20" s="31">
        <f t="shared" si="5"/>
        <v>4.030993375736937</v>
      </c>
      <c r="Y20" s="31">
        <f t="shared" si="5"/>
        <v>4.005806165069869</v>
      </c>
      <c r="Z20" s="31">
        <f t="shared" si="5"/>
        <v>3.982681231873615</v>
      </c>
      <c r="AA20" s="31">
        <f t="shared" si="5"/>
        <v>3.9613736722381843</v>
      </c>
      <c r="AB20" s="31">
        <f t="shared" si="5"/>
        <v>3.9416760753241826</v>
      </c>
      <c r="AC20" s="31">
        <f t="shared" si="5"/>
        <v>3.923411584650805</v>
      </c>
      <c r="AD20" s="31">
        <f t="shared" si="5"/>
        <v>3.906428450211356</v>
      </c>
      <c r="AE20" s="31">
        <f t="shared" si="5"/>
        <v>3.8905957096777257</v>
      </c>
      <c r="AF20" s="31">
        <f t="shared" si="5"/>
        <v>3.8757997341168284</v>
      </c>
      <c r="AG20" s="31">
        <f t="shared" si="5"/>
        <v>3.861941442347563</v>
      </c>
      <c r="AH20" s="31">
        <f t="shared" si="5"/>
        <v>3.7599965173930725</v>
      </c>
      <c r="AI20" s="31">
        <f t="shared" si="5"/>
        <v>3.6552496730921904</v>
      </c>
      <c r="AJ20" s="31">
        <f t="shared" si="5"/>
        <v>3.5473486410491155</v>
      </c>
      <c r="AK20" s="79">
        <f t="shared" si="5"/>
        <v>3.4385787238950876</v>
      </c>
    </row>
    <row r="21" spans="1:37" ht="12" thickBot="1">
      <c r="A21" s="176"/>
      <c r="C21" s="77">
        <v>15</v>
      </c>
      <c r="D21" s="80">
        <f t="shared" si="3"/>
        <v>10.798049473173773</v>
      </c>
      <c r="E21" s="44">
        <f t="shared" si="3"/>
        <v>7.700758624093536</v>
      </c>
      <c r="F21" s="44">
        <f t="shared" si="3"/>
        <v>6.476038965000523</v>
      </c>
      <c r="G21" s="44">
        <f t="shared" si="3"/>
        <v>5.80290686158351</v>
      </c>
      <c r="H21" s="44">
        <f t="shared" si="3"/>
        <v>5.37213686995962</v>
      </c>
      <c r="I21" s="44">
        <f t="shared" si="3"/>
        <v>5.0708029303466375</v>
      </c>
      <c r="J21" s="44">
        <f t="shared" si="3"/>
        <v>4.8472618736876925</v>
      </c>
      <c r="K21" s="44">
        <f t="shared" si="3"/>
        <v>4.674357423225576</v>
      </c>
      <c r="L21" s="44">
        <f t="shared" si="3"/>
        <v>4.536370010571423</v>
      </c>
      <c r="M21" s="44">
        <f t="shared" si="3"/>
        <v>4.423536235022221</v>
      </c>
      <c r="N21" s="44">
        <f t="shared" si="4"/>
        <v>4.329455637420994</v>
      </c>
      <c r="O21" s="44">
        <f t="shared" si="4"/>
        <v>4.249749008356488</v>
      </c>
      <c r="P21" s="44">
        <f t="shared" si="4"/>
        <v>4.181314135493398</v>
      </c>
      <c r="Q21" s="44">
        <f t="shared" si="4"/>
        <v>4.12188919802891</v>
      </c>
      <c r="R21" s="44">
        <f t="shared" si="4"/>
        <v>4.069784566354183</v>
      </c>
      <c r="S21" s="44">
        <f t="shared" si="4"/>
        <v>4.023711579949998</v>
      </c>
      <c r="T21" s="44">
        <f t="shared" si="4"/>
        <v>3.982669592487782</v>
      </c>
      <c r="U21" s="44">
        <f t="shared" si="4"/>
        <v>3.945869321853067</v>
      </c>
      <c r="V21" s="44">
        <f t="shared" si="4"/>
        <v>3.912679541802289</v>
      </c>
      <c r="W21" s="44">
        <f t="shared" si="4"/>
        <v>3.8825891976149585</v>
      </c>
      <c r="X21" s="44">
        <f t="shared" si="5"/>
        <v>3.8551799628634003</v>
      </c>
      <c r="Y21" s="44">
        <f t="shared" si="5"/>
        <v>3.830106017344182</v>
      </c>
      <c r="Z21" s="44">
        <f t="shared" si="5"/>
        <v>3.807078915872162</v>
      </c>
      <c r="AA21" s="44">
        <f t="shared" si="5"/>
        <v>3.7858561085154436</v>
      </c>
      <c r="AB21" s="44">
        <f t="shared" si="5"/>
        <v>3.7662321210093612</v>
      </c>
      <c r="AC21" s="44">
        <f t="shared" si="5"/>
        <v>3.7480317008599267</v>
      </c>
      <c r="AD21" s="44">
        <f t="shared" si="5"/>
        <v>3.7311044348821536</v>
      </c>
      <c r="AE21" s="44">
        <f t="shared" si="5"/>
        <v>3.7153204813444747</v>
      </c>
      <c r="AF21" s="44">
        <f t="shared" si="5"/>
        <v>3.700567155694248</v>
      </c>
      <c r="AG21" s="44">
        <f t="shared" si="5"/>
        <v>3.686746176591882</v>
      </c>
      <c r="AH21" s="44">
        <f t="shared" si="5"/>
        <v>3.5849921712626163</v>
      </c>
      <c r="AI21" s="44">
        <f t="shared" si="5"/>
        <v>3.480270038933103</v>
      </c>
      <c r="AJ21" s="44">
        <f t="shared" si="5"/>
        <v>3.3721802826512306</v>
      </c>
      <c r="AK21" s="81">
        <f t="shared" si="5"/>
        <v>3.2629576524620303</v>
      </c>
    </row>
    <row r="22" spans="1:37" ht="11.25">
      <c r="A22" s="176"/>
      <c r="C22" s="75">
        <v>16</v>
      </c>
      <c r="D22" s="85">
        <f t="shared" si="3"/>
        <v>10.575457631653155</v>
      </c>
      <c r="E22" s="86">
        <f t="shared" si="3"/>
        <v>7.513819579964023</v>
      </c>
      <c r="F22" s="86">
        <f t="shared" si="3"/>
        <v>6.303384585569448</v>
      </c>
      <c r="G22" s="86">
        <f t="shared" si="3"/>
        <v>5.637845244544165</v>
      </c>
      <c r="H22" s="86">
        <f t="shared" si="3"/>
        <v>5.211700016920322</v>
      </c>
      <c r="I22" s="86">
        <f t="shared" si="3"/>
        <v>4.913422893884036</v>
      </c>
      <c r="J22" s="86">
        <f t="shared" si="3"/>
        <v>4.692016356583414</v>
      </c>
      <c r="K22" s="86">
        <f t="shared" si="3"/>
        <v>4.520662623233552</v>
      </c>
      <c r="L22" s="86">
        <f t="shared" si="3"/>
        <v>4.383836077699172</v>
      </c>
      <c r="M22" s="86">
        <f t="shared" si="3"/>
        <v>4.271891974019976</v>
      </c>
      <c r="N22" s="86">
        <f t="shared" si="4"/>
        <v>4.1785061962671985</v>
      </c>
      <c r="O22" s="86">
        <f t="shared" si="4"/>
        <v>4.099350665407391</v>
      </c>
      <c r="P22" s="86">
        <f t="shared" si="4"/>
        <v>4.031358553753753</v>
      </c>
      <c r="Q22" s="86">
        <f t="shared" si="4"/>
        <v>3.9722932015360097</v>
      </c>
      <c r="R22" s="86">
        <f t="shared" si="4"/>
        <v>3.920483288633686</v>
      </c>
      <c r="S22" s="86">
        <f t="shared" si="4"/>
        <v>3.8746537436820665</v>
      </c>
      <c r="T22" s="86">
        <f t="shared" si="4"/>
        <v>3.8338141804397594</v>
      </c>
      <c r="U22" s="86">
        <f t="shared" si="4"/>
        <v>3.797183180575722</v>
      </c>
      <c r="V22" s="86">
        <f t="shared" si="4"/>
        <v>3.7641356255282563</v>
      </c>
      <c r="W22" s="86">
        <f t="shared" si="4"/>
        <v>3.734165260720501</v>
      </c>
      <c r="X22" s="86">
        <f t="shared" si="5"/>
        <v>3.7068575724257675</v>
      </c>
      <c r="Y22" s="86">
        <f t="shared" si="5"/>
        <v>3.6818697978859483</v>
      </c>
      <c r="Z22" s="86">
        <f t="shared" si="5"/>
        <v>3.6589159650214578</v>
      </c>
      <c r="AA22" s="86">
        <f t="shared" si="5"/>
        <v>3.637755540163651</v>
      </c>
      <c r="AB22" s="86">
        <f t="shared" si="5"/>
        <v>3.618184704734091</v>
      </c>
      <c r="AC22" s="86">
        <f t="shared" si="5"/>
        <v>3.6000295748383486</v>
      </c>
      <c r="AD22" s="86">
        <f t="shared" si="5"/>
        <v>3.583140875478332</v>
      </c>
      <c r="AE22" s="86">
        <f t="shared" si="5"/>
        <v>3.567389716811463</v>
      </c>
      <c r="AF22" s="86">
        <f t="shared" si="5"/>
        <v>3.55266421451127</v>
      </c>
      <c r="AG22" s="86">
        <f t="shared" si="5"/>
        <v>3.5388667632116073</v>
      </c>
      <c r="AH22" s="86">
        <f t="shared" si="5"/>
        <v>3.4372051190290867</v>
      </c>
      <c r="AI22" s="86">
        <f t="shared" si="5"/>
        <v>3.332410784453545</v>
      </c>
      <c r="AJ22" s="86">
        <f t="shared" si="5"/>
        <v>3.224034950869296</v>
      </c>
      <c r="AK22" s="87">
        <f t="shared" si="5"/>
        <v>3.1142601029747423</v>
      </c>
    </row>
    <row r="23" spans="1:37" ht="11.25">
      <c r="A23" s="176"/>
      <c r="C23" s="76">
        <v>17</v>
      </c>
      <c r="D23" s="78">
        <f t="shared" si="3"/>
        <v>10.384183399460564</v>
      </c>
      <c r="E23" s="31">
        <f t="shared" si="3"/>
        <v>7.353616083766008</v>
      </c>
      <c r="F23" s="31">
        <f t="shared" si="3"/>
        <v>6.1556207415737525</v>
      </c>
      <c r="G23" s="31">
        <f t="shared" si="3"/>
        <v>5.49668891415334</v>
      </c>
      <c r="H23" s="31">
        <f t="shared" si="3"/>
        <v>5.074563791377791</v>
      </c>
      <c r="I23" s="31">
        <f t="shared" si="3"/>
        <v>4.778939357261956</v>
      </c>
      <c r="J23" s="31">
        <f t="shared" si="3"/>
        <v>4.559380938094218</v>
      </c>
      <c r="K23" s="31">
        <f t="shared" si="3"/>
        <v>4.389365990214431</v>
      </c>
      <c r="L23" s="31">
        <f t="shared" si="3"/>
        <v>4.253538154911574</v>
      </c>
      <c r="M23" s="31">
        <f t="shared" si="3"/>
        <v>4.142356281830294</v>
      </c>
      <c r="N23" s="31">
        <f t="shared" si="4"/>
        <v>4.049562936763131</v>
      </c>
      <c r="O23" s="31">
        <f t="shared" si="4"/>
        <v>3.970874711972531</v>
      </c>
      <c r="P23" s="31">
        <f t="shared" si="4"/>
        <v>3.90325569747929</v>
      </c>
      <c r="Q23" s="31">
        <f t="shared" si="4"/>
        <v>3.8444912194360645</v>
      </c>
      <c r="R23" s="31">
        <f t="shared" si="4"/>
        <v>3.7929259540110376</v>
      </c>
      <c r="S23" s="31">
        <f t="shared" si="4"/>
        <v>3.7472966986115077</v>
      </c>
      <c r="T23" s="31">
        <f t="shared" si="4"/>
        <v>3.7066220241154104</v>
      </c>
      <c r="U23" s="31">
        <f t="shared" si="4"/>
        <v>3.670127373167637</v>
      </c>
      <c r="V23" s="31">
        <f t="shared" si="4"/>
        <v>3.6371929519727972</v>
      </c>
      <c r="W23" s="31">
        <f t="shared" si="4"/>
        <v>3.6073166869590576</v>
      </c>
      <c r="X23" s="31">
        <f t="shared" si="5"/>
        <v>3.5800873817688066</v>
      </c>
      <c r="Y23" s="31">
        <f t="shared" si="5"/>
        <v>3.55516493061189</v>
      </c>
      <c r="Z23" s="31">
        <f t="shared" si="5"/>
        <v>3.5322655075999396</v>
      </c>
      <c r="AA23" s="31">
        <f t="shared" si="5"/>
        <v>3.5111503261015233</v>
      </c>
      <c r="AB23" s="31">
        <f t="shared" si="5"/>
        <v>3.491616999701125</v>
      </c>
      <c r="AC23" s="31">
        <f t="shared" si="5"/>
        <v>3.473492826129065</v>
      </c>
      <c r="AD23" s="31">
        <f t="shared" si="5"/>
        <v>3.456629511081969</v>
      </c>
      <c r="AE23" s="31">
        <f t="shared" si="5"/>
        <v>3.4408989830886947</v>
      </c>
      <c r="AF23" s="31">
        <f t="shared" si="5"/>
        <v>3.4261900441734054</v>
      </c>
      <c r="AG23" s="31">
        <f t="shared" si="5"/>
        <v>3.4124056672728083</v>
      </c>
      <c r="AH23" s="31">
        <f t="shared" si="5"/>
        <v>3.310762085374524</v>
      </c>
      <c r="AI23" s="31">
        <f t="shared" si="5"/>
        <v>3.2058231852034735</v>
      </c>
      <c r="AJ23" s="31">
        <f t="shared" si="5"/>
        <v>3.0970889273136626</v>
      </c>
      <c r="AK23" s="79">
        <f t="shared" si="5"/>
        <v>2.986687321993479</v>
      </c>
    </row>
    <row r="24" spans="1:37" ht="11.25">
      <c r="A24" s="176"/>
      <c r="C24" s="76">
        <v>18</v>
      </c>
      <c r="D24" s="78">
        <f t="shared" si="3"/>
        <v>10.218086756184821</v>
      </c>
      <c r="E24" s="31">
        <f t="shared" si="3"/>
        <v>7.214834075956789</v>
      </c>
      <c r="F24" s="31">
        <f t="shared" si="3"/>
        <v>6.027767600960651</v>
      </c>
      <c r="G24" s="31">
        <f t="shared" si="3"/>
        <v>5.374637242971021</v>
      </c>
      <c r="H24" s="31">
        <f t="shared" si="3"/>
        <v>4.956038183743765</v>
      </c>
      <c r="I24" s="31">
        <f t="shared" si="3"/>
        <v>4.662736817292279</v>
      </c>
      <c r="J24" s="31">
        <f t="shared" si="3"/>
        <v>4.444793417985263</v>
      </c>
      <c r="K24" s="31">
        <f t="shared" si="3"/>
        <v>4.275945195161741</v>
      </c>
      <c r="L24" s="31">
        <f t="shared" si="3"/>
        <v>4.1409847814553125</v>
      </c>
      <c r="M24" s="31">
        <f t="shared" si="3"/>
        <v>4.030462262572561</v>
      </c>
      <c r="N24" s="31">
        <f t="shared" si="4"/>
        <v>3.938178953587733</v>
      </c>
      <c r="O24" s="31">
        <f t="shared" si="4"/>
        <v>3.8598908166741754</v>
      </c>
      <c r="P24" s="31">
        <f t="shared" si="4"/>
        <v>3.792589195599013</v>
      </c>
      <c r="Q24" s="31">
        <f t="shared" si="4"/>
        <v>3.7340787983319084</v>
      </c>
      <c r="R24" s="31">
        <f t="shared" si="4"/>
        <v>3.6827184018014245</v>
      </c>
      <c r="S24" s="31">
        <f t="shared" si="4"/>
        <v>3.637255263686513</v>
      </c>
      <c r="T24" s="31">
        <f t="shared" si="4"/>
        <v>3.596715846338646</v>
      </c>
      <c r="U24" s="31">
        <f t="shared" si="4"/>
        <v>3.560331634192565</v>
      </c>
      <c r="V24" s="31">
        <f t="shared" si="4"/>
        <v>3.5274875194992843</v>
      </c>
      <c r="W24" s="31">
        <f t="shared" si="4"/>
        <v>3.497685105303913</v>
      </c>
      <c r="X24" s="31">
        <f t="shared" si="5"/>
        <v>3.4705161097049446</v>
      </c>
      <c r="Y24" s="31">
        <f t="shared" si="5"/>
        <v>3.4456427586482787</v>
      </c>
      <c r="Z24" s="31">
        <f t="shared" si="5"/>
        <v>3.4227831073934647</v>
      </c>
      <c r="AA24" s="31">
        <f t="shared" si="5"/>
        <v>3.401699898455032</v>
      </c>
      <c r="AB24" s="31">
        <f t="shared" si="5"/>
        <v>3.3821919970032406</v>
      </c>
      <c r="AC24" s="31">
        <f t="shared" si="5"/>
        <v>3.3640877316211553</v>
      </c>
      <c r="AD24" s="31">
        <f t="shared" si="5"/>
        <v>3.3472396619408</v>
      </c>
      <c r="AE24" s="31">
        <f t="shared" si="5"/>
        <v>3.331520427604125</v>
      </c>
      <c r="AF24" s="31">
        <f t="shared" si="5"/>
        <v>3.3168194256825148</v>
      </c>
      <c r="AG24" s="31">
        <f t="shared" si="5"/>
        <v>3.3030401292567637</v>
      </c>
      <c r="AH24" s="31">
        <f t="shared" si="5"/>
        <v>3.2013582118420825</v>
      </c>
      <c r="AI24" s="31">
        <f t="shared" si="5"/>
        <v>3.096220502155899</v>
      </c>
      <c r="AJ24" s="31">
        <f t="shared" si="5"/>
        <v>2.987073967249594</v>
      </c>
      <c r="AK24" s="79">
        <f t="shared" si="5"/>
        <v>2.875989599688043</v>
      </c>
    </row>
    <row r="25" spans="1:37" ht="11.25">
      <c r="A25" s="176"/>
      <c r="C25" s="76">
        <v>19</v>
      </c>
      <c r="D25" s="78">
        <f t="shared" si="3"/>
        <v>10.072527394416088</v>
      </c>
      <c r="E25" s="31">
        <f t="shared" si="3"/>
        <v>7.093472848518003</v>
      </c>
      <c r="F25" s="31">
        <f t="shared" si="3"/>
        <v>5.916082872233311</v>
      </c>
      <c r="G25" s="31">
        <f t="shared" si="3"/>
        <v>5.26808635284498</v>
      </c>
      <c r="H25" s="31">
        <f t="shared" si="3"/>
        <v>4.852604641852112</v>
      </c>
      <c r="I25" s="31">
        <f t="shared" si="3"/>
        <v>4.561354099633128</v>
      </c>
      <c r="J25" s="31">
        <f t="shared" si="3"/>
        <v>4.3448335950628465</v>
      </c>
      <c r="K25" s="31">
        <f t="shared" si="3"/>
        <v>4.177010624740033</v>
      </c>
      <c r="L25" s="31">
        <f t="shared" si="3"/>
        <v>4.0428099776968445</v>
      </c>
      <c r="M25" s="31">
        <f t="shared" si="3"/>
        <v>3.9328627052285343</v>
      </c>
      <c r="N25" s="31">
        <f t="shared" si="4"/>
        <v>3.841022280064159</v>
      </c>
      <c r="O25" s="31">
        <f t="shared" si="4"/>
        <v>3.763079628766051</v>
      </c>
      <c r="P25" s="31">
        <f t="shared" si="4"/>
        <v>3.696050304905105</v>
      </c>
      <c r="Q25" s="31">
        <f t="shared" si="4"/>
        <v>3.6377562357558295</v>
      </c>
      <c r="R25" s="31">
        <f t="shared" si="4"/>
        <v>3.5865687258665915</v>
      </c>
      <c r="S25" s="31">
        <f t="shared" si="4"/>
        <v>3.541244325146379</v>
      </c>
      <c r="T25" s="31">
        <f t="shared" si="4"/>
        <v>3.5008165045243693</v>
      </c>
      <c r="U25" s="31">
        <f t="shared" si="4"/>
        <v>3.4645221122553673</v>
      </c>
      <c r="V25" s="31">
        <f t="shared" si="4"/>
        <v>3.431750198665319</v>
      </c>
      <c r="W25" s="31">
        <f t="shared" si="4"/>
        <v>3.402005627042782</v>
      </c>
      <c r="X25" s="31">
        <f t="shared" si="5"/>
        <v>3.3748826978194444</v>
      </c>
      <c r="Y25" s="31">
        <f t="shared" si="5"/>
        <v>3.3500457010033333</v>
      </c>
      <c r="Z25" s="31">
        <f t="shared" si="5"/>
        <v>3.327214355223119</v>
      </c>
      <c r="AA25" s="31">
        <f t="shared" si="5"/>
        <v>3.3061527534123485</v>
      </c>
      <c r="AB25" s="31">
        <f t="shared" si="5"/>
        <v>3.286660864473024</v>
      </c>
      <c r="AC25" s="31">
        <f t="shared" si="5"/>
        <v>3.268567924619714</v>
      </c>
      <c r="AD25" s="31">
        <f t="shared" si="5"/>
        <v>3.251727244020876</v>
      </c>
      <c r="AE25" s="31">
        <f t="shared" si="5"/>
        <v>3.2360120861103017</v>
      </c>
      <c r="AF25" s="31">
        <f t="shared" si="5"/>
        <v>3.2213123688223657</v>
      </c>
      <c r="AG25" s="31">
        <f t="shared" si="5"/>
        <v>3.2075320020053946</v>
      </c>
      <c r="AH25" s="31">
        <f t="shared" si="5"/>
        <v>3.1057687558873646</v>
      </c>
      <c r="AI25" s="31">
        <f t="shared" si="5"/>
        <v>3.000391559568672</v>
      </c>
      <c r="AJ25" s="31">
        <f t="shared" si="5"/>
        <v>2.8907927726100224</v>
      </c>
      <c r="AK25" s="79">
        <f t="shared" si="5"/>
        <v>2.7789836069128313</v>
      </c>
    </row>
    <row r="26" spans="3:37" ht="12" thickBot="1">
      <c r="C26" s="77">
        <v>20</v>
      </c>
      <c r="D26" s="80">
        <f t="shared" si="3"/>
        <v>9.943934917101242</v>
      </c>
      <c r="E26" s="44">
        <f t="shared" si="3"/>
        <v>6.986464646407816</v>
      </c>
      <c r="F26" s="44">
        <f t="shared" si="3"/>
        <v>5.817701668284169</v>
      </c>
      <c r="G26" s="44">
        <f t="shared" si="3"/>
        <v>5.174279914576912</v>
      </c>
      <c r="H26" s="44">
        <f t="shared" si="3"/>
        <v>4.7615736747266695</v>
      </c>
      <c r="I26" s="44">
        <f t="shared" si="3"/>
        <v>4.472146588548739</v>
      </c>
      <c r="J26" s="44">
        <f t="shared" si="3"/>
        <v>4.256888840544747</v>
      </c>
      <c r="K26" s="44">
        <f t="shared" si="3"/>
        <v>4.089973482341552</v>
      </c>
      <c r="L26" s="44">
        <f t="shared" si="3"/>
        <v>3.956443322925913</v>
      </c>
      <c r="M26" s="44">
        <f t="shared" si="3"/>
        <v>3.8470017522569675</v>
      </c>
      <c r="N26" s="44">
        <f t="shared" si="4"/>
        <v>3.7555488629649467</v>
      </c>
      <c r="O26" s="44">
        <f t="shared" si="4"/>
        <v>3.6779068447895735</v>
      </c>
      <c r="P26" s="44">
        <f t="shared" si="4"/>
        <v>3.6111129042001577</v>
      </c>
      <c r="Q26" s="44">
        <f t="shared" si="4"/>
        <v>3.5530043718696724</v>
      </c>
      <c r="R26" s="44">
        <f t="shared" si="4"/>
        <v>3.501963759628403</v>
      </c>
      <c r="S26" s="44">
        <f t="shared" si="4"/>
        <v>3.4567559299298027</v>
      </c>
      <c r="T26" s="44">
        <f t="shared" si="4"/>
        <v>3.4164206223691274</v>
      </c>
      <c r="U26" s="44">
        <f t="shared" si="4"/>
        <v>3.380199481401478</v>
      </c>
      <c r="V26" s="44">
        <f t="shared" si="4"/>
        <v>3.3474852738848</v>
      </c>
      <c r="W26" s="44">
        <f t="shared" si="4"/>
        <v>3.3177857755719744</v>
      </c>
      <c r="X26" s="44">
        <f t="shared" si="5"/>
        <v>3.2906975921996438</v>
      </c>
      <c r="Y26" s="44">
        <f t="shared" si="5"/>
        <v>3.265886854898615</v>
      </c>
      <c r="Z26" s="44">
        <f t="shared" si="5"/>
        <v>3.243074764571479</v>
      </c>
      <c r="AA26" s="44">
        <f t="shared" si="5"/>
        <v>3.222026616199372</v>
      </c>
      <c r="AB26" s="44">
        <f t="shared" si="5"/>
        <v>3.202543359890778</v>
      </c>
      <c r="AC26" s="44">
        <f t="shared" si="5"/>
        <v>3.1844550375678127</v>
      </c>
      <c r="AD26" s="44">
        <f t="shared" si="5"/>
        <v>3.1676156245712574</v>
      </c>
      <c r="AE26" s="44">
        <f t="shared" si="5"/>
        <v>3.1518989361786014</v>
      </c>
      <c r="AF26" s="44">
        <f t="shared" si="5"/>
        <v>3.1371953501870014</v>
      </c>
      <c r="AG26" s="44">
        <f t="shared" si="5"/>
        <v>3.1234091612075385</v>
      </c>
      <c r="AH26" s="44">
        <f t="shared" si="5"/>
        <v>3.0215317584459678</v>
      </c>
      <c r="AI26" s="44">
        <f t="shared" si="5"/>
        <v>2.9158846819670874</v>
      </c>
      <c r="AJ26" s="44">
        <f t="shared" si="5"/>
        <v>2.8058042105948715</v>
      </c>
      <c r="AK26" s="81">
        <f t="shared" si="5"/>
        <v>2.6932388753409127</v>
      </c>
    </row>
    <row r="27" spans="3:37" ht="11.25">
      <c r="C27" s="75">
        <v>21</v>
      </c>
      <c r="D27" s="85">
        <f aca="true" t="shared" si="6" ref="D27:M40">FINV($C$6,D$6,$C27)</f>
        <v>9.829518196333108</v>
      </c>
      <c r="E27" s="86">
        <f t="shared" si="6"/>
        <v>6.891418782034124</v>
      </c>
      <c r="F27" s="86">
        <f t="shared" si="6"/>
        <v>5.730394736526254</v>
      </c>
      <c r="G27" s="86">
        <f t="shared" si="6"/>
        <v>5.091074987601369</v>
      </c>
      <c r="H27" s="86">
        <f t="shared" si="6"/>
        <v>4.6808554211805085</v>
      </c>
      <c r="I27" s="86">
        <f t="shared" si="6"/>
        <v>4.393060006650822</v>
      </c>
      <c r="J27" s="86">
        <f t="shared" si="6"/>
        <v>4.178930195969022</v>
      </c>
      <c r="K27" s="86">
        <f t="shared" si="6"/>
        <v>4.012823636505777</v>
      </c>
      <c r="L27" s="86">
        <f t="shared" si="6"/>
        <v>3.8798891721587916</v>
      </c>
      <c r="M27" s="86">
        <f t="shared" si="6"/>
        <v>3.7708952150363544</v>
      </c>
      <c r="N27" s="86">
        <f aca="true" t="shared" si="7" ref="N27:W40">FINV($C$6,N$6,$C27)</f>
        <v>3.679783780061306</v>
      </c>
      <c r="O27" s="86">
        <f t="shared" si="7"/>
        <v>3.602405180225042</v>
      </c>
      <c r="P27" s="86">
        <f t="shared" si="7"/>
        <v>3.535816105920194</v>
      </c>
      <c r="Q27" s="86">
        <f t="shared" si="7"/>
        <v>3.477867751193239</v>
      </c>
      <c r="R27" s="86">
        <f t="shared" si="7"/>
        <v>3.426952715864357</v>
      </c>
      <c r="S27" s="86">
        <f t="shared" si="7"/>
        <v>3.3818433448906093</v>
      </c>
      <c r="T27" s="86">
        <f t="shared" si="7"/>
        <v>3.3415850200934543</v>
      </c>
      <c r="U27" s="86">
        <f t="shared" si="7"/>
        <v>3.3054237019767303</v>
      </c>
      <c r="V27" s="86">
        <f t="shared" si="7"/>
        <v>3.2727555008069444</v>
      </c>
      <c r="W27" s="86">
        <f t="shared" si="7"/>
        <v>3.243090811251159</v>
      </c>
      <c r="X27" s="86">
        <f aca="true" t="shared" si="8" ref="X27:AK40">FINV($C$6,X$6,$C27)</f>
        <v>3.2160283108194863</v>
      </c>
      <c r="Y27" s="86">
        <f t="shared" si="8"/>
        <v>3.1912357840941894</v>
      </c>
      <c r="Z27" s="86">
        <f t="shared" si="8"/>
        <v>3.168435762036771</v>
      </c>
      <c r="AA27" s="86">
        <f t="shared" si="8"/>
        <v>3.1473946171688576</v>
      </c>
      <c r="AB27" s="86">
        <f t="shared" si="8"/>
        <v>3.1279141781648176</v>
      </c>
      <c r="AC27" s="86">
        <f t="shared" si="8"/>
        <v>3.1098252074268817</v>
      </c>
      <c r="AD27" s="86">
        <f t="shared" si="8"/>
        <v>3.0929822742238624</v>
      </c>
      <c r="AE27" s="86">
        <f t="shared" si="8"/>
        <v>3.0772596857482535</v>
      </c>
      <c r="AF27" s="86">
        <f t="shared" si="8"/>
        <v>3.0625482289549835</v>
      </c>
      <c r="AG27" s="86">
        <f t="shared" si="8"/>
        <v>3.0487525400814315</v>
      </c>
      <c r="AH27" s="86">
        <f t="shared" si="8"/>
        <v>2.946735945710561</v>
      </c>
      <c r="AI27" s="86">
        <f t="shared" si="8"/>
        <v>2.8407964723033556</v>
      </c>
      <c r="AJ27" s="86">
        <f t="shared" si="8"/>
        <v>2.7302129775320134</v>
      </c>
      <c r="AK27" s="87">
        <f t="shared" si="8"/>
        <v>2.6168683339276955</v>
      </c>
    </row>
    <row r="28" spans="3:37" ht="11.25">
      <c r="C28" s="76">
        <v>22</v>
      </c>
      <c r="D28" s="78">
        <f t="shared" si="6"/>
        <v>9.72706442715273</v>
      </c>
      <c r="E28" s="31">
        <f t="shared" si="6"/>
        <v>6.806445312104595</v>
      </c>
      <c r="F28" s="31">
        <f t="shared" si="6"/>
        <v>5.652402160766616</v>
      </c>
      <c r="G28" s="31">
        <f t="shared" si="6"/>
        <v>5.016781132115193</v>
      </c>
      <c r="H28" s="31">
        <f t="shared" si="6"/>
        <v>4.608802115524618</v>
      </c>
      <c r="I28" s="31">
        <f t="shared" si="6"/>
        <v>4.322475155020584</v>
      </c>
      <c r="J28" s="31">
        <f t="shared" si="6"/>
        <v>4.1093587532096425</v>
      </c>
      <c r="K28" s="31">
        <f t="shared" si="6"/>
        <v>3.94397723780543</v>
      </c>
      <c r="L28" s="31">
        <f t="shared" si="6"/>
        <v>3.8115752387181425</v>
      </c>
      <c r="M28" s="31">
        <f t="shared" si="6"/>
        <v>3.702979931294937</v>
      </c>
      <c r="N28" s="31">
        <f t="shared" si="7"/>
        <v>3.612171233162793</v>
      </c>
      <c r="O28" s="31">
        <f t="shared" si="7"/>
        <v>3.5350248934977193</v>
      </c>
      <c r="P28" s="31">
        <f t="shared" si="7"/>
        <v>3.468615230494586</v>
      </c>
      <c r="Q28" s="31">
        <f t="shared" si="7"/>
        <v>3.410805983901813</v>
      </c>
      <c r="R28" s="31">
        <f t="shared" si="7"/>
        <v>3.3599988841500927</v>
      </c>
      <c r="S28" s="31">
        <f t="shared" si="7"/>
        <v>3.314973049065304</v>
      </c>
      <c r="T28" s="31">
        <f t="shared" si="7"/>
        <v>3.2747789674612395</v>
      </c>
      <c r="U28" s="31">
        <f t="shared" si="7"/>
        <v>3.2386665059631374</v>
      </c>
      <c r="V28" s="31">
        <f t="shared" si="7"/>
        <v>3.2060347999857184</v>
      </c>
      <c r="W28" s="31">
        <f t="shared" si="7"/>
        <v>3.1763966129876247</v>
      </c>
      <c r="X28" s="31">
        <f t="shared" si="8"/>
        <v>3.1493524955064203</v>
      </c>
      <c r="Y28" s="31">
        <f t="shared" si="8"/>
        <v>3.124571726069928</v>
      </c>
      <c r="Z28" s="31">
        <f t="shared" si="8"/>
        <v>3.101778036514503</v>
      </c>
      <c r="AA28" s="31">
        <f t="shared" si="8"/>
        <v>3.0807387713987593</v>
      </c>
      <c r="AB28" s="31">
        <f t="shared" si="8"/>
        <v>3.061256551133943</v>
      </c>
      <c r="AC28" s="31">
        <f t="shared" si="8"/>
        <v>3.0431627866324673</v>
      </c>
      <c r="AD28" s="31">
        <f t="shared" si="8"/>
        <v>3.0263125810420286</v>
      </c>
      <c r="AE28" s="31">
        <f t="shared" si="8"/>
        <v>3.0105806830584463</v>
      </c>
      <c r="AF28" s="31">
        <f t="shared" si="8"/>
        <v>2.9958582462292647</v>
      </c>
      <c r="AG28" s="31">
        <f t="shared" si="8"/>
        <v>2.9820502122843644</v>
      </c>
      <c r="AH28" s="31">
        <f t="shared" si="8"/>
        <v>2.8798754216851146</v>
      </c>
      <c r="AI28" s="31">
        <f t="shared" si="8"/>
        <v>2.773627121267883</v>
      </c>
      <c r="AJ28" s="31">
        <f t="shared" si="8"/>
        <v>2.6625255322016255</v>
      </c>
      <c r="AK28" s="79">
        <f t="shared" si="8"/>
        <v>2.5483848575766457</v>
      </c>
    </row>
    <row r="29" spans="3:37" ht="11.25">
      <c r="C29" s="76">
        <v>23</v>
      </c>
      <c r="D29" s="78">
        <f t="shared" si="6"/>
        <v>9.634797139610225</v>
      </c>
      <c r="E29" s="31">
        <f t="shared" si="6"/>
        <v>6.730030917142715</v>
      </c>
      <c r="F29" s="31">
        <f t="shared" si="6"/>
        <v>5.58231653011412</v>
      </c>
      <c r="G29" s="31">
        <f t="shared" si="6"/>
        <v>4.950047454466231</v>
      </c>
      <c r="H29" s="31">
        <f t="shared" si="6"/>
        <v>4.544097554657332</v>
      </c>
      <c r="I29" s="31">
        <f t="shared" si="6"/>
        <v>4.259099020690428</v>
      </c>
      <c r="J29" s="31">
        <f t="shared" si="6"/>
        <v>4.046897943219154</v>
      </c>
      <c r="K29" s="31">
        <f t="shared" si="6"/>
        <v>3.882169897452189</v>
      </c>
      <c r="L29" s="31">
        <f t="shared" si="6"/>
        <v>3.7502464668174493</v>
      </c>
      <c r="M29" s="31">
        <f t="shared" si="6"/>
        <v>3.642008193960911</v>
      </c>
      <c r="N29" s="31">
        <f t="shared" si="7"/>
        <v>3.5514694328665515</v>
      </c>
      <c r="O29" s="31">
        <f t="shared" si="7"/>
        <v>3.474529051279047</v>
      </c>
      <c r="P29" s="31">
        <f t="shared" si="7"/>
        <v>3.4082773942156708</v>
      </c>
      <c r="Q29" s="31">
        <f t="shared" si="7"/>
        <v>3.3505896106947795</v>
      </c>
      <c r="R29" s="31">
        <f t="shared" si="7"/>
        <v>3.2998757362614883</v>
      </c>
      <c r="S29" s="31">
        <f t="shared" si="7"/>
        <v>3.2549210499685577</v>
      </c>
      <c r="T29" s="31">
        <f t="shared" si="7"/>
        <v>3.21478068654448</v>
      </c>
      <c r="U29" s="31">
        <f t="shared" si="7"/>
        <v>3.1787080658434643</v>
      </c>
      <c r="V29" s="31">
        <f t="shared" si="7"/>
        <v>3.146105074674237</v>
      </c>
      <c r="W29" s="31">
        <f t="shared" si="7"/>
        <v>3.116486630349055</v>
      </c>
      <c r="X29" s="31">
        <f t="shared" si="8"/>
        <v>3.0894549858322886</v>
      </c>
      <c r="Y29" s="31">
        <f t="shared" si="8"/>
        <v>3.0646807768486735</v>
      </c>
      <c r="Z29" s="31">
        <f t="shared" si="8"/>
        <v>3.041888825507418</v>
      </c>
      <c r="AA29" s="31">
        <f t="shared" si="8"/>
        <v>3.020847358210883</v>
      </c>
      <c r="AB29" s="31">
        <f t="shared" si="8"/>
        <v>3.0013597129981378</v>
      </c>
      <c r="AC29" s="31">
        <f t="shared" si="8"/>
        <v>2.983257887970886</v>
      </c>
      <c r="AD29" s="31">
        <f t="shared" si="8"/>
        <v>2.9663974690862185</v>
      </c>
      <c r="AE29" s="31">
        <f t="shared" si="8"/>
        <v>2.9506536037533877</v>
      </c>
      <c r="AF29" s="31">
        <f t="shared" si="8"/>
        <v>2.93591777605723</v>
      </c>
      <c r="AG29" s="31">
        <f t="shared" si="8"/>
        <v>2.922095202678399</v>
      </c>
      <c r="AH29" s="31">
        <f t="shared" si="8"/>
        <v>2.8197479149700646</v>
      </c>
      <c r="AI29" s="31">
        <f t="shared" si="8"/>
        <v>2.7131790956183304</v>
      </c>
      <c r="AJ29" s="31">
        <f t="shared" si="8"/>
        <v>2.6015492314559943</v>
      </c>
      <c r="AK29" s="79">
        <f t="shared" si="8"/>
        <v>2.4866008443358982</v>
      </c>
    </row>
    <row r="30" spans="3:37" ht="11.25">
      <c r="C30" s="76">
        <v>24</v>
      </c>
      <c r="D30" s="78">
        <f t="shared" si="6"/>
        <v>9.551273985609772</v>
      </c>
      <c r="E30" s="31">
        <f t="shared" si="6"/>
        <v>6.660949847740833</v>
      </c>
      <c r="F30" s="31">
        <f t="shared" si="6"/>
        <v>5.518999183009889</v>
      </c>
      <c r="G30" s="31">
        <f t="shared" si="6"/>
        <v>4.8897817632333</v>
      </c>
      <c r="H30" s="31">
        <f t="shared" si="6"/>
        <v>4.485678031735505</v>
      </c>
      <c r="I30" s="31">
        <f t="shared" si="6"/>
        <v>4.201886912943133</v>
      </c>
      <c r="J30" s="31">
        <f t="shared" si="6"/>
        <v>3.9905165367424464</v>
      </c>
      <c r="K30" s="31">
        <f t="shared" si="6"/>
        <v>3.8263803392530145</v>
      </c>
      <c r="L30" s="31">
        <f t="shared" si="6"/>
        <v>3.694889190406542</v>
      </c>
      <c r="M30" s="31">
        <f t="shared" si="6"/>
        <v>3.5869723158698026</v>
      </c>
      <c r="N30" s="31">
        <f t="shared" si="7"/>
        <v>3.496675495576258</v>
      </c>
      <c r="O30" s="31">
        <f t="shared" si="7"/>
        <v>3.4199187026623283</v>
      </c>
      <c r="P30" s="31">
        <f t="shared" si="7"/>
        <v>3.3538069181725776</v>
      </c>
      <c r="Q30" s="31">
        <f t="shared" si="7"/>
        <v>3.2962257132006663</v>
      </c>
      <c r="R30" s="31">
        <f t="shared" si="7"/>
        <v>3.2455927114401018</v>
      </c>
      <c r="S30" s="31">
        <f t="shared" si="7"/>
        <v>3.2006988221080794</v>
      </c>
      <c r="T30" s="31">
        <f t="shared" si="7"/>
        <v>3.1606034256943314</v>
      </c>
      <c r="U30" s="31">
        <f t="shared" si="7"/>
        <v>3.124563189199809</v>
      </c>
      <c r="V30" s="31">
        <f t="shared" si="7"/>
        <v>3.0919825135592927</v>
      </c>
      <c r="W30" s="31">
        <f t="shared" si="7"/>
        <v>3.0623782838100615</v>
      </c>
      <c r="X30" s="31">
        <f t="shared" si="8"/>
        <v>3.035354307758203</v>
      </c>
      <c r="Y30" s="31">
        <f t="shared" si="8"/>
        <v>3.010582460160652</v>
      </c>
      <c r="Z30" s="31">
        <f t="shared" si="8"/>
        <v>2.987788557950344</v>
      </c>
      <c r="AA30" s="31">
        <f t="shared" si="8"/>
        <v>2.966741631646829</v>
      </c>
      <c r="AB30" s="31">
        <f t="shared" si="8"/>
        <v>2.9472456731495456</v>
      </c>
      <c r="AC30" s="31">
        <f t="shared" si="8"/>
        <v>2.929133215073925</v>
      </c>
      <c r="AD30" s="31">
        <f t="shared" si="8"/>
        <v>2.912260282395285</v>
      </c>
      <c r="AE30" s="31">
        <f t="shared" si="8"/>
        <v>2.896502384615089</v>
      </c>
      <c r="AF30" s="31">
        <f t="shared" si="8"/>
        <v>2.881751305560601</v>
      </c>
      <c r="AG30" s="31">
        <f t="shared" si="8"/>
        <v>2.8679125108335413</v>
      </c>
      <c r="AH30" s="31">
        <f t="shared" si="8"/>
        <v>2.7653821189224166</v>
      </c>
      <c r="AI30" s="31">
        <f t="shared" si="8"/>
        <v>2.6584847993402585</v>
      </c>
      <c r="AJ30" s="31">
        <f t="shared" si="8"/>
        <v>2.5463203169974555</v>
      </c>
      <c r="AK30" s="79">
        <f t="shared" si="8"/>
        <v>2.4305565240266764</v>
      </c>
    </row>
    <row r="31" spans="3:37" ht="12" thickBot="1">
      <c r="C31" s="77">
        <v>25</v>
      </c>
      <c r="D31" s="80">
        <f t="shared" si="6"/>
        <v>9.475311907894127</v>
      </c>
      <c r="E31" s="44">
        <f t="shared" si="6"/>
        <v>6.598198927853906</v>
      </c>
      <c r="F31" s="44">
        <f t="shared" si="6"/>
        <v>5.4615192231225524</v>
      </c>
      <c r="G31" s="44">
        <f t="shared" si="6"/>
        <v>4.835091698527025</v>
      </c>
      <c r="H31" s="44">
        <f t="shared" si="6"/>
        <v>4.432674789757124</v>
      </c>
      <c r="I31" s="44">
        <f t="shared" si="6"/>
        <v>4.149985811763269</v>
      </c>
      <c r="J31" s="44">
        <f t="shared" si="6"/>
        <v>3.939372637461271</v>
      </c>
      <c r="K31" s="44">
        <f t="shared" si="6"/>
        <v>3.775774873787909</v>
      </c>
      <c r="L31" s="44">
        <f t="shared" si="6"/>
        <v>3.6446759830911466</v>
      </c>
      <c r="M31" s="44">
        <f t="shared" si="6"/>
        <v>3.5370497801929828</v>
      </c>
      <c r="N31" s="44">
        <f t="shared" si="7"/>
        <v>3.4469708397268253</v>
      </c>
      <c r="O31" s="44">
        <f t="shared" si="7"/>
        <v>3.3703784802005208</v>
      </c>
      <c r="P31" s="44">
        <f t="shared" si="7"/>
        <v>3.304391102632244</v>
      </c>
      <c r="Q31" s="44">
        <f t="shared" si="7"/>
        <v>3.2469038370212813</v>
      </c>
      <c r="R31" s="44">
        <f t="shared" si="7"/>
        <v>3.196341268390128</v>
      </c>
      <c r="S31" s="44">
        <f t="shared" si="7"/>
        <v>3.151499471942903</v>
      </c>
      <c r="T31" s="44">
        <f t="shared" si="7"/>
        <v>3.111441724305667</v>
      </c>
      <c r="U31" s="44">
        <f t="shared" si="7"/>
        <v>3.0754276723298615</v>
      </c>
      <c r="V31" s="44">
        <f t="shared" si="7"/>
        <v>3.0428640240080886</v>
      </c>
      <c r="W31" s="44">
        <f t="shared" si="7"/>
        <v>3.0132694697916866</v>
      </c>
      <c r="X31" s="44">
        <f t="shared" si="8"/>
        <v>2.9862492437470527</v>
      </c>
      <c r="Y31" s="44">
        <f t="shared" si="8"/>
        <v>2.9614763568227334</v>
      </c>
      <c r="Z31" s="44">
        <f t="shared" si="8"/>
        <v>2.938677537803648</v>
      </c>
      <c r="AA31" s="44">
        <f t="shared" si="8"/>
        <v>2.917622553850194</v>
      </c>
      <c r="AB31" s="44">
        <f t="shared" si="8"/>
        <v>2.89811599544538</v>
      </c>
      <c r="AC31" s="44">
        <f t="shared" si="8"/>
        <v>2.879990884129305</v>
      </c>
      <c r="AD31" s="44">
        <f t="shared" si="8"/>
        <v>2.8631036460614467</v>
      </c>
      <c r="AE31" s="44">
        <f t="shared" si="8"/>
        <v>2.847330121254985</v>
      </c>
      <c r="AF31" s="44">
        <f t="shared" si="8"/>
        <v>2.832562366776453</v>
      </c>
      <c r="AG31" s="44">
        <f t="shared" si="8"/>
        <v>2.8187060747943464</v>
      </c>
      <c r="AH31" s="44">
        <f t="shared" si="8"/>
        <v>2.715984888587122</v>
      </c>
      <c r="AI31" s="44">
        <f t="shared" si="8"/>
        <v>2.6087540071936814</v>
      </c>
      <c r="AJ31" s="44">
        <f t="shared" si="8"/>
        <v>2.496051589297097</v>
      </c>
      <c r="AK31" s="81">
        <f t="shared" si="8"/>
        <v>2.379467870060253</v>
      </c>
    </row>
    <row r="32" spans="3:37" ht="11.25">
      <c r="C32" s="75">
        <v>26</v>
      </c>
      <c r="D32" s="85">
        <f t="shared" si="6"/>
        <v>9.40593151545998</v>
      </c>
      <c r="E32" s="86">
        <f t="shared" si="6"/>
        <v>6.540949377868623</v>
      </c>
      <c r="F32" s="86">
        <f t="shared" si="6"/>
        <v>5.409108351034549</v>
      </c>
      <c r="G32" s="86">
        <f t="shared" si="6"/>
        <v>4.785241187912083</v>
      </c>
      <c r="H32" s="86">
        <f t="shared" si="6"/>
        <v>4.384371477459487</v>
      </c>
      <c r="I32" s="86">
        <f t="shared" si="6"/>
        <v>4.102692498663398</v>
      </c>
      <c r="J32" s="86">
        <f t="shared" si="6"/>
        <v>3.8927722941946907</v>
      </c>
      <c r="K32" s="86">
        <f t="shared" si="6"/>
        <v>3.729666376718259</v>
      </c>
      <c r="L32" s="86">
        <f t="shared" si="6"/>
        <v>3.5989249187402317</v>
      </c>
      <c r="M32" s="86">
        <f t="shared" si="6"/>
        <v>3.491562726549974</v>
      </c>
      <c r="N32" s="86">
        <f t="shared" si="7"/>
        <v>3.401680856142212</v>
      </c>
      <c r="O32" s="86">
        <f t="shared" si="7"/>
        <v>3.325236423637701</v>
      </c>
      <c r="P32" s="86">
        <f t="shared" si="7"/>
        <v>3.2593601804656327</v>
      </c>
      <c r="Q32" s="86">
        <f t="shared" si="7"/>
        <v>3.2019560563029588</v>
      </c>
      <c r="R32" s="86">
        <f t="shared" si="7"/>
        <v>3.1514550461962365</v>
      </c>
      <c r="S32" s="86">
        <f t="shared" si="7"/>
        <v>3.1066579831534513</v>
      </c>
      <c r="T32" s="86">
        <f t="shared" si="7"/>
        <v>3.066631732581687</v>
      </c>
      <c r="U32" s="86">
        <f t="shared" si="7"/>
        <v>3.0306386863045933</v>
      </c>
      <c r="V32" s="86">
        <f t="shared" si="7"/>
        <v>2.998087677520501</v>
      </c>
      <c r="W32" s="86">
        <f t="shared" si="7"/>
        <v>2.9684990596489564</v>
      </c>
      <c r="X32" s="86">
        <f t="shared" si="8"/>
        <v>2.9414793802661743</v>
      </c>
      <c r="Y32" s="86">
        <f t="shared" si="8"/>
        <v>2.916702696420865</v>
      </c>
      <c r="Z32" s="86">
        <f t="shared" si="8"/>
        <v>2.8938965761443898</v>
      </c>
      <c r="AA32" s="86">
        <f t="shared" si="8"/>
        <v>2.8728314642656487</v>
      </c>
      <c r="AB32" s="86">
        <f t="shared" si="8"/>
        <v>2.853312501607566</v>
      </c>
      <c r="AC32" s="86">
        <f t="shared" si="8"/>
        <v>2.8351731589071756</v>
      </c>
      <c r="AD32" s="86">
        <f t="shared" si="8"/>
        <v>2.8182702305932192</v>
      </c>
      <c r="AE32" s="86">
        <f t="shared" si="8"/>
        <v>2.802479859765792</v>
      </c>
      <c r="AF32" s="86">
        <f t="shared" si="8"/>
        <v>2.787694353760191</v>
      </c>
      <c r="AG32" s="86">
        <f t="shared" si="8"/>
        <v>2.773819611977512</v>
      </c>
      <c r="AH32" s="86">
        <f t="shared" si="8"/>
        <v>2.670902255435336</v>
      </c>
      <c r="AI32" s="86">
        <f t="shared" si="8"/>
        <v>2.563335056056628</v>
      </c>
      <c r="AJ32" s="86">
        <f t="shared" si="8"/>
        <v>2.4500937786338657</v>
      </c>
      <c r="AK32" s="87">
        <f t="shared" si="8"/>
        <v>2.3326881485992876</v>
      </c>
    </row>
    <row r="33" spans="3:37" ht="11.25">
      <c r="C33" s="76">
        <v>27</v>
      </c>
      <c r="D33" s="78">
        <f t="shared" si="6"/>
        <v>9.342315160687587</v>
      </c>
      <c r="E33" s="31">
        <f t="shared" si="6"/>
        <v>6.4885106008432825</v>
      </c>
      <c r="F33" s="31">
        <f t="shared" si="6"/>
        <v>5.361126959406242</v>
      </c>
      <c r="G33" s="31">
        <f t="shared" si="6"/>
        <v>4.7396177795135</v>
      </c>
      <c r="H33" s="31">
        <f t="shared" si="6"/>
        <v>4.340172246887157</v>
      </c>
      <c r="I33" s="31">
        <f t="shared" si="6"/>
        <v>4.059422169625854</v>
      </c>
      <c r="J33" s="31">
        <f t="shared" si="6"/>
        <v>3.8501384848554174</v>
      </c>
      <c r="K33" s="31">
        <f t="shared" si="6"/>
        <v>3.6874835476724064</v>
      </c>
      <c r="L33" s="31">
        <f t="shared" si="6"/>
        <v>3.5570690450937867</v>
      </c>
      <c r="M33" s="31">
        <f t="shared" si="6"/>
        <v>3.44994759592607</v>
      </c>
      <c r="N33" s="31">
        <f t="shared" si="7"/>
        <v>3.360244692756943</v>
      </c>
      <c r="O33" s="31">
        <f t="shared" si="7"/>
        <v>3.283933880886801</v>
      </c>
      <c r="P33" s="31">
        <f t="shared" si="7"/>
        <v>3.2181573163407347</v>
      </c>
      <c r="Q33" s="31">
        <f t="shared" si="7"/>
        <v>3.1608270570278014</v>
      </c>
      <c r="R33" s="31">
        <f t="shared" si="7"/>
        <v>3.110380020463273</v>
      </c>
      <c r="S33" s="31">
        <f t="shared" si="7"/>
        <v>3.065621436521151</v>
      </c>
      <c r="T33" s="31">
        <f t="shared" si="7"/>
        <v>3.0256214876751306</v>
      </c>
      <c r="U33" s="31">
        <f t="shared" si="7"/>
        <v>2.989645103154807</v>
      </c>
      <c r="V33" s="31">
        <f t="shared" si="7"/>
        <v>2.9571030807367933</v>
      </c>
      <c r="W33" s="31">
        <f t="shared" si="7"/>
        <v>2.9275173110661123</v>
      </c>
      <c r="X33" s="31">
        <f t="shared" si="8"/>
        <v>2.9004955557740484</v>
      </c>
      <c r="Y33" s="31">
        <f t="shared" si="8"/>
        <v>2.8757128386117996</v>
      </c>
      <c r="Z33" s="31">
        <f t="shared" si="8"/>
        <v>2.852897502935421</v>
      </c>
      <c r="AA33" s="31">
        <f t="shared" si="8"/>
        <v>2.8318206193831763</v>
      </c>
      <c r="AB33" s="31">
        <f t="shared" si="8"/>
        <v>2.8122878367487676</v>
      </c>
      <c r="AC33" s="31">
        <f t="shared" si="8"/>
        <v>2.794133040126402</v>
      </c>
      <c r="AD33" s="31">
        <f t="shared" si="8"/>
        <v>2.7772133633949156</v>
      </c>
      <c r="AE33" s="31">
        <f t="shared" si="8"/>
        <v>2.761405228771082</v>
      </c>
      <c r="AF33" s="31">
        <f t="shared" si="8"/>
        <v>2.7466011738198643</v>
      </c>
      <c r="AG33" s="31">
        <f t="shared" si="8"/>
        <v>2.7327072883429206</v>
      </c>
      <c r="AH33" s="31">
        <f t="shared" si="8"/>
        <v>2.629590227618589</v>
      </c>
      <c r="AI33" s="31">
        <f t="shared" si="8"/>
        <v>2.5216857784946303</v>
      </c>
      <c r="AJ33" s="31">
        <f t="shared" si="8"/>
        <v>2.4079066145458947</v>
      </c>
      <c r="AK33" s="79">
        <f t="shared" si="8"/>
        <v>2.2896791229284856</v>
      </c>
    </row>
    <row r="34" spans="3:37" ht="11.25">
      <c r="C34" s="76">
        <v>28</v>
      </c>
      <c r="D34" s="78">
        <f t="shared" si="6"/>
        <v>9.283774942738507</v>
      </c>
      <c r="E34" s="31">
        <f t="shared" si="6"/>
        <v>6.440302611338867</v>
      </c>
      <c r="F34" s="31">
        <f t="shared" si="6"/>
        <v>5.317038349931654</v>
      </c>
      <c r="G34" s="31">
        <f t="shared" si="6"/>
        <v>4.6977078170037405</v>
      </c>
      <c r="H34" s="31">
        <f t="shared" si="6"/>
        <v>4.299577519444732</v>
      </c>
      <c r="I34" s="31">
        <f t="shared" si="6"/>
        <v>4.019684599182391</v>
      </c>
      <c r="J34" s="31">
        <f t="shared" si="6"/>
        <v>3.810987564900028</v>
      </c>
      <c r="K34" s="31">
        <f t="shared" si="6"/>
        <v>3.64874757227538</v>
      </c>
      <c r="L34" s="31">
        <f t="shared" si="6"/>
        <v>3.518633210972416</v>
      </c>
      <c r="M34" s="31">
        <f t="shared" si="6"/>
        <v>3.4117320894957714</v>
      </c>
      <c r="N34" s="31">
        <f t="shared" si="7"/>
        <v>3.322192320717953</v>
      </c>
      <c r="O34" s="31">
        <f t="shared" si="7"/>
        <v>3.2460026632409518</v>
      </c>
      <c r="P34" s="31">
        <f t="shared" si="7"/>
        <v>3.1803158371391733</v>
      </c>
      <c r="Q34" s="31">
        <f t="shared" si="7"/>
        <v>3.123051431768057</v>
      </c>
      <c r="R34" s="31">
        <f t="shared" si="7"/>
        <v>3.072651853757807</v>
      </c>
      <c r="S34" s="31">
        <f t="shared" si="7"/>
        <v>3.0279264090609557</v>
      </c>
      <c r="T34" s="31">
        <f t="shared" si="7"/>
        <v>2.9879483557735593</v>
      </c>
      <c r="U34" s="31">
        <f t="shared" si="7"/>
        <v>2.9519849761441197</v>
      </c>
      <c r="V34" s="31">
        <f t="shared" si="7"/>
        <v>2.91944888989742</v>
      </c>
      <c r="W34" s="31">
        <f t="shared" si="7"/>
        <v>2.8898634133107217</v>
      </c>
      <c r="X34" s="31">
        <f t="shared" si="8"/>
        <v>2.8628374338659768</v>
      </c>
      <c r="Y34" s="31">
        <f t="shared" si="8"/>
        <v>2.838046871657408</v>
      </c>
      <c r="Z34" s="31">
        <f t="shared" si="8"/>
        <v>2.8152207887733693</v>
      </c>
      <c r="AA34" s="31">
        <f t="shared" si="8"/>
        <v>2.794130835798166</v>
      </c>
      <c r="AB34" s="31">
        <f t="shared" si="8"/>
        <v>2.774583132071344</v>
      </c>
      <c r="AC34" s="31">
        <f t="shared" si="8"/>
        <v>2.7564119463121504</v>
      </c>
      <c r="AD34" s="31">
        <f t="shared" si="8"/>
        <v>2.7394747264667547</v>
      </c>
      <c r="AE34" s="31">
        <f t="shared" si="8"/>
        <v>2.723648152791836</v>
      </c>
      <c r="AF34" s="31">
        <f t="shared" si="8"/>
        <v>2.7088249754943297</v>
      </c>
      <c r="AG34" s="31">
        <f t="shared" si="8"/>
        <v>2.694911460032956</v>
      </c>
      <c r="AH34" s="31">
        <f t="shared" si="8"/>
        <v>2.5915926314712</v>
      </c>
      <c r="AI34" s="31">
        <f t="shared" si="8"/>
        <v>2.483351445939353</v>
      </c>
      <c r="AJ34" s="31">
        <f t="shared" si="8"/>
        <v>2.3690368728342373</v>
      </c>
      <c r="AK34" s="79">
        <f t="shared" si="8"/>
        <v>2.249989202302526</v>
      </c>
    </row>
    <row r="35" spans="3:37" ht="11.25">
      <c r="C35" s="76">
        <v>29</v>
      </c>
      <c r="D35" s="78">
        <f t="shared" si="6"/>
        <v>9.22972800385553</v>
      </c>
      <c r="E35" s="31">
        <f t="shared" si="6"/>
        <v>6.395834797469464</v>
      </c>
      <c r="F35" s="31">
        <f t="shared" si="6"/>
        <v>5.276388894570188</v>
      </c>
      <c r="G35" s="31">
        <f t="shared" si="6"/>
        <v>4.659077349979517</v>
      </c>
      <c r="H35" s="31">
        <f t="shared" si="6"/>
        <v>4.262165358057571</v>
      </c>
      <c r="I35" s="31">
        <f t="shared" si="6"/>
        <v>3.9830658232001674</v>
      </c>
      <c r="J35" s="31">
        <f t="shared" si="6"/>
        <v>3.774911172096467</v>
      </c>
      <c r="K35" s="31">
        <f t="shared" si="6"/>
        <v>3.613054192831229</v>
      </c>
      <c r="L35" s="31">
        <f t="shared" si="6"/>
        <v>3.4832162653595287</v>
      </c>
      <c r="M35" s="31">
        <f t="shared" si="6"/>
        <v>3.3765174698771725</v>
      </c>
      <c r="N35" s="31">
        <f t="shared" si="7"/>
        <v>3.287126918814237</v>
      </c>
      <c r="O35" s="31">
        <f t="shared" si="7"/>
        <v>3.2110474988104762</v>
      </c>
      <c r="P35" s="31">
        <f t="shared" si="7"/>
        <v>3.1454417435704416</v>
      </c>
      <c r="Q35" s="31">
        <f t="shared" si="7"/>
        <v>3.088236241022379</v>
      </c>
      <c r="R35" s="31">
        <f t="shared" si="7"/>
        <v>3.0378784999440684</v>
      </c>
      <c r="S35" s="31">
        <f t="shared" si="7"/>
        <v>2.9931816159261606</v>
      </c>
      <c r="T35" s="31">
        <f t="shared" si="7"/>
        <v>2.953221707123741</v>
      </c>
      <c r="U35" s="31">
        <f t="shared" si="7"/>
        <v>2.9172682442219617</v>
      </c>
      <c r="V35" s="31">
        <f t="shared" si="7"/>
        <v>2.884735541628811</v>
      </c>
      <c r="W35" s="31">
        <f t="shared" si="7"/>
        <v>2.8551482417290908</v>
      </c>
      <c r="X35" s="31">
        <f t="shared" si="8"/>
        <v>2.8281162792372836</v>
      </c>
      <c r="Y35" s="31">
        <f t="shared" si="8"/>
        <v>2.8033164079231723</v>
      </c>
      <c r="Z35" s="31">
        <f t="shared" si="8"/>
        <v>2.7804783582452313</v>
      </c>
      <c r="AA35" s="31">
        <f t="shared" si="8"/>
        <v>2.759374319960026</v>
      </c>
      <c r="AB35" s="31">
        <f t="shared" si="8"/>
        <v>2.7398108497189417</v>
      </c>
      <c r="AC35" s="31">
        <f t="shared" si="8"/>
        <v>2.721622572610654</v>
      </c>
      <c r="AD35" s="31">
        <f t="shared" si="8"/>
        <v>2.7046672281696233</v>
      </c>
      <c r="AE35" s="31">
        <f t="shared" si="8"/>
        <v>2.6888217360566946</v>
      </c>
      <c r="AF35" s="31">
        <f t="shared" si="8"/>
        <v>2.6739790435974085</v>
      </c>
      <c r="AG35" s="31">
        <f t="shared" si="8"/>
        <v>2.6600455789198394</v>
      </c>
      <c r="AH35" s="31">
        <f t="shared" si="8"/>
        <v>2.5565240938519773</v>
      </c>
      <c r="AI35" s="31">
        <f t="shared" si="8"/>
        <v>2.4479478277034143</v>
      </c>
      <c r="AJ35" s="31">
        <f t="shared" si="8"/>
        <v>2.3331015144890896</v>
      </c>
      <c r="AK35" s="79">
        <f t="shared" si="8"/>
        <v>2.2132366678562256</v>
      </c>
    </row>
    <row r="36" spans="3:37" ht="12" thickBot="1">
      <c r="C36" s="77">
        <v>30</v>
      </c>
      <c r="D36" s="80">
        <f t="shared" si="6"/>
        <v>9.179677253294837</v>
      </c>
      <c r="E36" s="44">
        <f t="shared" si="6"/>
        <v>6.354689384845715</v>
      </c>
      <c r="F36" s="44">
        <f t="shared" si="6"/>
        <v>5.238792604823461</v>
      </c>
      <c r="G36" s="44">
        <f t="shared" si="6"/>
        <v>4.623357294681808</v>
      </c>
      <c r="H36" s="44">
        <f t="shared" si="6"/>
        <v>4.227576992157331</v>
      </c>
      <c r="I36" s="44">
        <f t="shared" si="6"/>
        <v>3.949213908632175</v>
      </c>
      <c r="J36" s="44">
        <f t="shared" si="6"/>
        <v>3.7415621709731566</v>
      </c>
      <c r="K36" s="44">
        <f t="shared" si="6"/>
        <v>3.5800597831715946</v>
      </c>
      <c r="L36" s="44">
        <f t="shared" si="6"/>
        <v>3.450477233026116</v>
      </c>
      <c r="M36" s="44">
        <f t="shared" si="6"/>
        <v>3.343964816838671</v>
      </c>
      <c r="N36" s="44">
        <f t="shared" si="7"/>
        <v>3.2547111942905964</v>
      </c>
      <c r="O36" s="44">
        <f t="shared" si="7"/>
        <v>3.1787324072869945</v>
      </c>
      <c r="P36" s="44">
        <f t="shared" si="7"/>
        <v>3.113200130367444</v>
      </c>
      <c r="Q36" s="44">
        <f t="shared" si="7"/>
        <v>3.0560474721999915</v>
      </c>
      <c r="R36" s="44">
        <f t="shared" si="7"/>
        <v>3.00572669668124</v>
      </c>
      <c r="S36" s="44">
        <f t="shared" si="7"/>
        <v>2.961054432161929</v>
      </c>
      <c r="T36" s="44">
        <f t="shared" si="7"/>
        <v>2.921109463557749</v>
      </c>
      <c r="U36" s="44">
        <f t="shared" si="7"/>
        <v>2.885163302435723</v>
      </c>
      <c r="V36" s="44">
        <f t="shared" si="7"/>
        <v>2.8526318438224143</v>
      </c>
      <c r="W36" s="44">
        <f t="shared" si="7"/>
        <v>2.823040967045217</v>
      </c>
      <c r="X36" s="44">
        <f t="shared" si="8"/>
        <v>2.7960015836534247</v>
      </c>
      <c r="Y36" s="44">
        <f t="shared" si="8"/>
        <v>2.771191225014065</v>
      </c>
      <c r="Z36" s="44">
        <f t="shared" si="8"/>
        <v>2.7483402449239067</v>
      </c>
      <c r="AA36" s="44">
        <f t="shared" si="8"/>
        <v>2.7272213358868047</v>
      </c>
      <c r="AB36" s="44">
        <f t="shared" si="8"/>
        <v>2.7076414622079206</v>
      </c>
      <c r="AC36" s="44">
        <f t="shared" si="8"/>
        <v>2.6894355810516277</v>
      </c>
      <c r="AD36" s="44">
        <f t="shared" si="8"/>
        <v>2.6724617035316705</v>
      </c>
      <c r="AE36" s="44">
        <f t="shared" si="8"/>
        <v>2.6565969721502247</v>
      </c>
      <c r="AF36" s="44">
        <f t="shared" si="8"/>
        <v>2.6417345175781524</v>
      </c>
      <c r="AG36" s="44">
        <f t="shared" si="8"/>
        <v>2.627780919110984</v>
      </c>
      <c r="AH36" s="44">
        <f t="shared" si="8"/>
        <v>2.524056826616965</v>
      </c>
      <c r="AI36" s="44">
        <f t="shared" si="8"/>
        <v>2.415148043900399</v>
      </c>
      <c r="AJ36" s="44">
        <f t="shared" si="8"/>
        <v>2.2997746015888385</v>
      </c>
      <c r="AK36" s="81">
        <f t="shared" si="8"/>
        <v>2.179096636373174</v>
      </c>
    </row>
    <row r="37" spans="3:37" ht="11.25">
      <c r="C37" s="75">
        <v>40</v>
      </c>
      <c r="D37" s="78">
        <f t="shared" si="6"/>
        <v>8.827858806320346</v>
      </c>
      <c r="E37" s="31">
        <f t="shared" si="6"/>
        <v>6.066426411317556</v>
      </c>
      <c r="F37" s="31">
        <f t="shared" si="6"/>
        <v>4.975840999850856</v>
      </c>
      <c r="G37" s="31">
        <f t="shared" si="6"/>
        <v>4.373775455827159</v>
      </c>
      <c r="H37" s="31">
        <f t="shared" si="6"/>
        <v>3.9860457104790257</v>
      </c>
      <c r="I37" s="31">
        <f t="shared" si="6"/>
        <v>3.712906077713561</v>
      </c>
      <c r="J37" s="31">
        <f t="shared" si="6"/>
        <v>3.5088051032251926</v>
      </c>
      <c r="K37" s="31">
        <f t="shared" si="6"/>
        <v>3.349789760976585</v>
      </c>
      <c r="L37" s="31">
        <f t="shared" si="6"/>
        <v>3.2219818960800763</v>
      </c>
      <c r="M37" s="31">
        <f t="shared" si="6"/>
        <v>3.1167482842032106</v>
      </c>
      <c r="N37" s="31">
        <f t="shared" si="7"/>
        <v>3.028417827466721</v>
      </c>
      <c r="O37" s="31">
        <f t="shared" si="7"/>
        <v>2.953101088323013</v>
      </c>
      <c r="P37" s="31">
        <f t="shared" si="7"/>
        <v>2.8880355141831986</v>
      </c>
      <c r="Q37" s="31">
        <f t="shared" si="7"/>
        <v>2.8312012009728464</v>
      </c>
      <c r="R37" s="31">
        <f t="shared" si="7"/>
        <v>2.781084724344547</v>
      </c>
      <c r="S37" s="31">
        <f t="shared" si="7"/>
        <v>2.736528237268147</v>
      </c>
      <c r="T37" s="31">
        <f t="shared" si="7"/>
        <v>2.6966298139670153</v>
      </c>
      <c r="U37" s="31">
        <f t="shared" si="7"/>
        <v>2.6606757475119487</v>
      </c>
      <c r="V37" s="31">
        <f t="shared" si="7"/>
        <v>2.628093388412527</v>
      </c>
      <c r="W37" s="31">
        <f t="shared" si="7"/>
        <v>2.5984175883027563</v>
      </c>
      <c r="X37" s="31">
        <f t="shared" si="8"/>
        <v>2.5712663482797504</v>
      </c>
      <c r="Y37" s="31">
        <f t="shared" si="8"/>
        <v>2.5463228451895317</v>
      </c>
      <c r="Z37" s="31">
        <f t="shared" si="8"/>
        <v>2.523321958811131</v>
      </c>
      <c r="AA37" s="31">
        <f t="shared" si="8"/>
        <v>2.502040031399277</v>
      </c>
      <c r="AB37" s="31">
        <f t="shared" si="8"/>
        <v>2.482286985246464</v>
      </c>
      <c r="AC37" s="31">
        <f t="shared" si="8"/>
        <v>2.4639001851121023</v>
      </c>
      <c r="AD37" s="31">
        <f t="shared" si="8"/>
        <v>2.4467396087051547</v>
      </c>
      <c r="AE37" s="31">
        <f t="shared" si="8"/>
        <v>2.4306840095192817</v>
      </c>
      <c r="AF37" s="31">
        <f t="shared" si="8"/>
        <v>2.4156278408162004</v>
      </c>
      <c r="AG37" s="31">
        <f t="shared" si="8"/>
        <v>2.4014787693608923</v>
      </c>
      <c r="AH37" s="31">
        <f t="shared" si="8"/>
        <v>2.2958394691274444</v>
      </c>
      <c r="AI37" s="31">
        <f t="shared" si="8"/>
        <v>2.183844879963723</v>
      </c>
      <c r="AJ37" s="31">
        <f t="shared" si="8"/>
        <v>2.0635556380173554</v>
      </c>
      <c r="AK37" s="79">
        <f t="shared" si="8"/>
        <v>1.935093048525098</v>
      </c>
    </row>
    <row r="38" spans="3:37" ht="11.25">
      <c r="C38" s="76">
        <v>60</v>
      </c>
      <c r="D38" s="78">
        <f t="shared" si="6"/>
        <v>8.494616694531722</v>
      </c>
      <c r="E38" s="31">
        <f t="shared" si="6"/>
        <v>5.794990754167056</v>
      </c>
      <c r="F38" s="31">
        <f t="shared" si="6"/>
        <v>4.728991218919525</v>
      </c>
      <c r="G38" s="31">
        <f t="shared" si="6"/>
        <v>4.139893730321839</v>
      </c>
      <c r="H38" s="31">
        <f t="shared" si="6"/>
        <v>3.7599484796563596</v>
      </c>
      <c r="I38" s="31">
        <f t="shared" si="6"/>
        <v>3.4918315173008416</v>
      </c>
      <c r="J38" s="31">
        <f t="shared" si="6"/>
        <v>3.291114498797156</v>
      </c>
      <c r="K38" s="31">
        <f t="shared" si="6"/>
        <v>3.1344379139790695</v>
      </c>
      <c r="L38" s="31">
        <f t="shared" si="6"/>
        <v>3.008266812239974</v>
      </c>
      <c r="M38" s="31">
        <f t="shared" si="6"/>
        <v>2.904179968829421</v>
      </c>
      <c r="N38" s="31">
        <f t="shared" si="7"/>
        <v>2.816644014112134</v>
      </c>
      <c r="O38" s="31">
        <f t="shared" si="7"/>
        <v>2.741862616324287</v>
      </c>
      <c r="P38" s="31">
        <f t="shared" si="7"/>
        <v>2.677138213873505</v>
      </c>
      <c r="Q38" s="31">
        <f t="shared" si="7"/>
        <v>2.6204974843515974</v>
      </c>
      <c r="R38" s="31">
        <f t="shared" si="7"/>
        <v>2.570461128444511</v>
      </c>
      <c r="S38" s="31">
        <f t="shared" si="7"/>
        <v>2.525896768701208</v>
      </c>
      <c r="T38" s="31">
        <f t="shared" si="7"/>
        <v>2.485921792430692</v>
      </c>
      <c r="U38" s="31">
        <f t="shared" si="7"/>
        <v>2.449837332508393</v>
      </c>
      <c r="V38" s="31">
        <f t="shared" si="7"/>
        <v>2.417082281725616</v>
      </c>
      <c r="W38" s="31">
        <f t="shared" si="7"/>
        <v>2.387200557041944</v>
      </c>
      <c r="X38" s="31">
        <f t="shared" si="8"/>
        <v>2.3598173426606976</v>
      </c>
      <c r="Y38" s="31">
        <f t="shared" si="8"/>
        <v>2.334621550310832</v>
      </c>
      <c r="Z38" s="31">
        <f t="shared" si="8"/>
        <v>2.311352668347469</v>
      </c>
      <c r="AA38" s="31">
        <f t="shared" si="8"/>
        <v>2.289790763205776</v>
      </c>
      <c r="AB38" s="31">
        <f t="shared" si="8"/>
        <v>2.269748780902427</v>
      </c>
      <c r="AC38" s="31">
        <f t="shared" si="8"/>
        <v>2.251066550824162</v>
      </c>
      <c r="AD38" s="31">
        <f t="shared" si="8"/>
        <v>2.233606065905877</v>
      </c>
      <c r="AE38" s="31">
        <f t="shared" si="8"/>
        <v>2.217247731347137</v>
      </c>
      <c r="AF38" s="31">
        <f t="shared" si="8"/>
        <v>2.201887356380417</v>
      </c>
      <c r="AG38" s="31">
        <f t="shared" si="8"/>
        <v>2.1874337219071274</v>
      </c>
      <c r="AH38" s="31">
        <f t="shared" si="8"/>
        <v>2.0788676651448466</v>
      </c>
      <c r="AI38" s="31">
        <f t="shared" si="8"/>
        <v>1.9621662370039665</v>
      </c>
      <c r="AJ38" s="31">
        <f t="shared" si="8"/>
        <v>1.8341107965356445</v>
      </c>
      <c r="AK38" s="79">
        <f t="shared" si="8"/>
        <v>1.692284872382952</v>
      </c>
    </row>
    <row r="39" spans="3:37" ht="11.25">
      <c r="C39" s="76">
        <v>120</v>
      </c>
      <c r="D39" s="78">
        <f t="shared" si="6"/>
        <v>8.178826885681374</v>
      </c>
      <c r="E39" s="31">
        <f t="shared" si="6"/>
        <v>5.539292721999637</v>
      </c>
      <c r="F39" s="31">
        <f t="shared" si="6"/>
        <v>4.497171494067889</v>
      </c>
      <c r="G39" s="31">
        <f t="shared" si="6"/>
        <v>3.920651643022186</v>
      </c>
      <c r="H39" s="31">
        <f t="shared" si="6"/>
        <v>3.548232224259178</v>
      </c>
      <c r="I39" s="31">
        <f t="shared" si="6"/>
        <v>3.2849414091850733</v>
      </c>
      <c r="J39" s="31">
        <f t="shared" si="6"/>
        <v>3.087442839335492</v>
      </c>
      <c r="K39" s="31">
        <f t="shared" si="6"/>
        <v>2.932955080120694</v>
      </c>
      <c r="L39" s="31">
        <f t="shared" si="6"/>
        <v>2.808278220030971</v>
      </c>
      <c r="M39" s="31">
        <f t="shared" si="6"/>
        <v>2.7051985571478117</v>
      </c>
      <c r="N39" s="31">
        <f t="shared" si="7"/>
        <v>2.618317964363186</v>
      </c>
      <c r="O39" s="31">
        <f t="shared" si="7"/>
        <v>2.5439318564333764</v>
      </c>
      <c r="P39" s="31">
        <f t="shared" si="7"/>
        <v>2.479406962210862</v>
      </c>
      <c r="Q39" s="31">
        <f t="shared" si="7"/>
        <v>2.4228162241852367</v>
      </c>
      <c r="R39" s="31">
        <f t="shared" si="7"/>
        <v>2.372714390257758</v>
      </c>
      <c r="S39" s="31">
        <f t="shared" si="7"/>
        <v>2.32799461283311</v>
      </c>
      <c r="T39" s="31">
        <f t="shared" si="7"/>
        <v>2.287793732504367</v>
      </c>
      <c r="U39" s="31">
        <f t="shared" si="7"/>
        <v>2.2514279109357735</v>
      </c>
      <c r="V39" s="31">
        <f t="shared" si="7"/>
        <v>2.2183477905888678</v>
      </c>
      <c r="W39" s="31">
        <f t="shared" si="7"/>
        <v>2.188106569745849</v>
      </c>
      <c r="X39" s="31">
        <f t="shared" si="8"/>
        <v>2.160336830151083</v>
      </c>
      <c r="Y39" s="31">
        <f t="shared" si="8"/>
        <v>2.134733425719806</v>
      </c>
      <c r="Z39" s="31">
        <f t="shared" si="8"/>
        <v>2.1110406502670997</v>
      </c>
      <c r="AA39" s="31">
        <f t="shared" si="8"/>
        <v>2.0890424813514503</v>
      </c>
      <c r="AB39" s="31">
        <f t="shared" si="8"/>
        <v>2.0685550561570025</v>
      </c>
      <c r="AC39" s="31">
        <f t="shared" si="8"/>
        <v>2.049420829046947</v>
      </c>
      <c r="AD39" s="31">
        <f t="shared" si="8"/>
        <v>2.0315039535998665</v>
      </c>
      <c r="AE39" s="31">
        <f t="shared" si="8"/>
        <v>2.0146866196168114</v>
      </c>
      <c r="AF39" s="31">
        <f t="shared" si="8"/>
        <v>1.9988661132983645</v>
      </c>
      <c r="AG39" s="31">
        <f t="shared" si="8"/>
        <v>1.9839524394866936</v>
      </c>
      <c r="AH39" s="31">
        <f t="shared" si="8"/>
        <v>1.8709471408246308</v>
      </c>
      <c r="AI39" s="31">
        <f t="shared" si="8"/>
        <v>1.746853636267498</v>
      </c>
      <c r="AJ39" s="31">
        <f t="shared" si="8"/>
        <v>1.6055068517665299</v>
      </c>
      <c r="AK39" s="79">
        <f t="shared" si="8"/>
        <v>1.435963049214422</v>
      </c>
    </row>
    <row r="40" spans="3:37" ht="12" thickBot="1">
      <c r="C40" s="77">
        <v>5000</v>
      </c>
      <c r="D40" s="80">
        <f t="shared" si="6"/>
        <v>7.886439461291502</v>
      </c>
      <c r="E40" s="44">
        <f t="shared" si="6"/>
        <v>5.303935768351266</v>
      </c>
      <c r="F40" s="44">
        <f t="shared" si="6"/>
        <v>4.284455270965282</v>
      </c>
      <c r="G40" s="44">
        <f t="shared" si="6"/>
        <v>3.7198460896094048</v>
      </c>
      <c r="H40" s="44">
        <f t="shared" si="6"/>
        <v>3.3545300740202038</v>
      </c>
      <c r="I40" s="44">
        <f t="shared" si="6"/>
        <v>3.0957646185984986</v>
      </c>
      <c r="J40" s="44">
        <f t="shared" si="6"/>
        <v>2.9012491689377384</v>
      </c>
      <c r="K40" s="44">
        <f t="shared" si="6"/>
        <v>2.748751458433105</v>
      </c>
      <c r="L40" s="44">
        <f t="shared" si="6"/>
        <v>2.62539051980563</v>
      </c>
      <c r="M40" s="44">
        <f t="shared" si="6"/>
        <v>2.52315071235048</v>
      </c>
      <c r="N40" s="44">
        <f t="shared" si="7"/>
        <v>2.4367633764983028</v>
      </c>
      <c r="O40" s="44">
        <f t="shared" si="7"/>
        <v>2.362612064775286</v>
      </c>
      <c r="P40" s="44">
        <f t="shared" si="7"/>
        <v>2.2981255114445602</v>
      </c>
      <c r="Q40" s="44">
        <f t="shared" si="7"/>
        <v>2.241421480504706</v>
      </c>
      <c r="R40" s="44">
        <f t="shared" si="7"/>
        <v>2.1910878653182406</v>
      </c>
      <c r="S40" s="44">
        <f t="shared" si="7"/>
        <v>2.1460428090983044</v>
      </c>
      <c r="T40" s="44">
        <f t="shared" si="7"/>
        <v>2.1054423041876307</v>
      </c>
      <c r="U40" s="44">
        <f t="shared" si="7"/>
        <v>2.068617406965763</v>
      </c>
      <c r="V40" s="44">
        <f t="shared" si="7"/>
        <v>2.035030486064155</v>
      </c>
      <c r="W40" s="44">
        <f t="shared" si="7"/>
        <v>2.0042440734269578</v>
      </c>
      <c r="X40" s="44">
        <f t="shared" si="8"/>
        <v>1.975898251794444</v>
      </c>
      <c r="Y40" s="44">
        <f t="shared" si="8"/>
        <v>1.9496939545362317</v>
      </c>
      <c r="Z40" s="44">
        <f t="shared" si="8"/>
        <v>1.9253804398176135</v>
      </c>
      <c r="AA40" s="44">
        <f t="shared" si="8"/>
        <v>1.9027457636324812</v>
      </c>
      <c r="AB40" s="44">
        <f t="shared" si="8"/>
        <v>1.8816094413968494</v>
      </c>
      <c r="AC40" s="44">
        <f t="shared" si="8"/>
        <v>1.8618167297109687</v>
      </c>
      <c r="AD40" s="44">
        <f t="shared" si="8"/>
        <v>1.8432341232784593</v>
      </c>
      <c r="AE40" s="44">
        <f t="shared" si="8"/>
        <v>1.8257457741553447</v>
      </c>
      <c r="AF40" s="44">
        <f t="shared" si="8"/>
        <v>1.8092506159653974</v>
      </c>
      <c r="AG40" s="44">
        <f t="shared" si="8"/>
        <v>1.7936600507076794</v>
      </c>
      <c r="AH40" s="44">
        <f t="shared" si="8"/>
        <v>1.6739510344108908</v>
      </c>
      <c r="AI40" s="44">
        <f t="shared" si="8"/>
        <v>1.5377288169673573</v>
      </c>
      <c r="AJ40" s="44">
        <f t="shared" si="8"/>
        <v>1.3699436017085076</v>
      </c>
      <c r="AK40" s="81">
        <f t="shared" si="8"/>
        <v>1.0755876415786898</v>
      </c>
    </row>
    <row r="44" spans="2:11" ht="11.25">
      <c r="B44" t="s">
        <v>3</v>
      </c>
      <c r="K44" t="s">
        <v>4</v>
      </c>
    </row>
    <row r="45" ht="12" thickBot="1"/>
    <row r="46" spans="3:37" ht="12" thickBot="1">
      <c r="C46" s="18">
        <v>0.025</v>
      </c>
      <c r="D46" s="48">
        <v>1</v>
      </c>
      <c r="E46" s="49">
        <v>2</v>
      </c>
      <c r="F46" s="49">
        <v>3</v>
      </c>
      <c r="G46" s="49">
        <v>4</v>
      </c>
      <c r="H46" s="49">
        <v>5</v>
      </c>
      <c r="I46" s="49">
        <v>6</v>
      </c>
      <c r="J46" s="49">
        <v>7</v>
      </c>
      <c r="K46" s="49">
        <v>8</v>
      </c>
      <c r="L46" s="49">
        <v>9</v>
      </c>
      <c r="M46" s="49">
        <v>10</v>
      </c>
      <c r="N46" s="49">
        <v>11</v>
      </c>
      <c r="O46" s="49">
        <v>12</v>
      </c>
      <c r="P46" s="49">
        <v>13</v>
      </c>
      <c r="Q46" s="49">
        <v>14</v>
      </c>
      <c r="R46" s="49">
        <v>15</v>
      </c>
      <c r="S46" s="49">
        <v>16</v>
      </c>
      <c r="T46" s="49">
        <v>17</v>
      </c>
      <c r="U46" s="49">
        <v>18</v>
      </c>
      <c r="V46" s="49">
        <v>19</v>
      </c>
      <c r="W46" s="49">
        <v>20</v>
      </c>
      <c r="X46" s="49">
        <v>21</v>
      </c>
      <c r="Y46" s="49">
        <v>22</v>
      </c>
      <c r="Z46" s="49">
        <v>23</v>
      </c>
      <c r="AA46" s="49">
        <v>24</v>
      </c>
      <c r="AB46" s="49">
        <v>25</v>
      </c>
      <c r="AC46" s="49">
        <v>26</v>
      </c>
      <c r="AD46" s="49">
        <v>27</v>
      </c>
      <c r="AE46" s="49">
        <v>28</v>
      </c>
      <c r="AF46" s="49">
        <v>29</v>
      </c>
      <c r="AG46" s="49">
        <v>30</v>
      </c>
      <c r="AH46" s="49">
        <v>40</v>
      </c>
      <c r="AI46" s="49">
        <v>60</v>
      </c>
      <c r="AJ46" s="49">
        <v>120</v>
      </c>
      <c r="AK46" s="50">
        <v>5000</v>
      </c>
    </row>
    <row r="47" spans="3:37" ht="12" thickBot="1">
      <c r="C47" s="51">
        <v>1</v>
      </c>
      <c r="D47" s="85">
        <f aca="true" t="shared" si="9" ref="D47:D80">FINV($C$46,D$46,$C47)</f>
        <v>647.7890112554646</v>
      </c>
      <c r="E47" s="85">
        <f aca="true" t="shared" si="10" ref="E47:AK55">FINV($C$46,E$46,$C47)</f>
        <v>799.4999998591402</v>
      </c>
      <c r="F47" s="85">
        <f t="shared" si="10"/>
        <v>864.1629720152196</v>
      </c>
      <c r="G47" s="85">
        <f t="shared" si="10"/>
        <v>899.5833100282084</v>
      </c>
      <c r="H47" s="85">
        <f t="shared" si="10"/>
        <v>921.8479031505526</v>
      </c>
      <c r="I47" s="85">
        <f t="shared" si="10"/>
        <v>937.1110833005744</v>
      </c>
      <c r="J47" s="85">
        <f t="shared" si="10"/>
        <v>948.2168889481309</v>
      </c>
      <c r="K47" s="85">
        <f t="shared" si="10"/>
        <v>956.656220459136</v>
      </c>
      <c r="L47" s="85">
        <f t="shared" si="10"/>
        <v>963.2845788045263</v>
      </c>
      <c r="M47" s="85">
        <f t="shared" si="10"/>
        <v>968.6274435363016</v>
      </c>
      <c r="N47" s="85">
        <f t="shared" si="10"/>
        <v>973.0252008205853</v>
      </c>
      <c r="O47" s="85">
        <f t="shared" si="10"/>
        <v>976.7079497392845</v>
      </c>
      <c r="P47" s="85">
        <f t="shared" si="10"/>
        <v>979.8367775645238</v>
      </c>
      <c r="Q47" s="85">
        <f t="shared" si="10"/>
        <v>982.5278050998588</v>
      </c>
      <c r="R47" s="85">
        <f t="shared" si="10"/>
        <v>984.8668411223796</v>
      </c>
      <c r="S47" s="85">
        <f t="shared" si="10"/>
        <v>986.9186604196534</v>
      </c>
      <c r="T47" s="85">
        <f t="shared" si="10"/>
        <v>988.7330726593511</v>
      </c>
      <c r="U47" s="85">
        <f t="shared" si="10"/>
        <v>990.3490058144778</v>
      </c>
      <c r="V47" s="85">
        <f t="shared" si="10"/>
        <v>991.7973223858903</v>
      </c>
      <c r="W47" s="85">
        <f t="shared" si="10"/>
        <v>993.1028044438499</v>
      </c>
      <c r="X47" s="85">
        <f t="shared" si="10"/>
        <v>994.2855801539065</v>
      </c>
      <c r="Y47" s="85">
        <f t="shared" si="10"/>
        <v>995.3621668419612</v>
      </c>
      <c r="Z47" s="85">
        <f t="shared" si="10"/>
        <v>996.3462456570269</v>
      </c>
      <c r="AA47" s="85">
        <f t="shared" si="10"/>
        <v>997.2492450690465</v>
      </c>
      <c r="AB47" s="85">
        <f t="shared" si="10"/>
        <v>998.080786047625</v>
      </c>
      <c r="AC47" s="85">
        <f t="shared" si="10"/>
        <v>998.8490257112139</v>
      </c>
      <c r="AD47" s="85">
        <f t="shared" si="10"/>
        <v>999.5609254649494</v>
      </c>
      <c r="AE47" s="85">
        <f t="shared" si="10"/>
        <v>1000.222462296422</v>
      </c>
      <c r="AF47" s="85">
        <f t="shared" si="10"/>
        <v>1000.8387968051925</v>
      </c>
      <c r="AG47" s="85">
        <f t="shared" si="10"/>
        <v>1001.4144079580362</v>
      </c>
      <c r="AH47" s="85">
        <f t="shared" si="10"/>
        <v>1005.5980970366925</v>
      </c>
      <c r="AI47" s="85">
        <f t="shared" si="10"/>
        <v>1009.800110008088</v>
      </c>
      <c r="AJ47" s="85">
        <f t="shared" si="10"/>
        <v>1014.0202387248698</v>
      </c>
      <c r="AK47" s="85">
        <f t="shared" si="10"/>
        <v>1018.1563488524396</v>
      </c>
    </row>
    <row r="48" spans="3:37" ht="12" thickBot="1">
      <c r="C48" s="52">
        <v>2</v>
      </c>
      <c r="D48" s="85">
        <f t="shared" si="9"/>
        <v>38.50632911023649</v>
      </c>
      <c r="E48" s="85">
        <f aca="true" t="shared" si="11" ref="E48:S48">FINV($C$46,E$46,$C48)</f>
        <v>38.99999999990655</v>
      </c>
      <c r="F48" s="85">
        <f t="shared" si="11"/>
        <v>39.16549456411232</v>
      </c>
      <c r="G48" s="85">
        <f t="shared" si="11"/>
        <v>39.24841765842609</v>
      </c>
      <c r="H48" s="85">
        <f t="shared" si="11"/>
        <v>39.29822777587805</v>
      </c>
      <c r="I48" s="85">
        <f t="shared" si="11"/>
        <v>39.33145796304558</v>
      </c>
      <c r="J48" s="85">
        <f t="shared" si="11"/>
        <v>39.35520529296235</v>
      </c>
      <c r="K48" s="85">
        <f t="shared" si="11"/>
        <v>39.37302206960071</v>
      </c>
      <c r="L48" s="85">
        <f t="shared" si="11"/>
        <v>39.38688328355491</v>
      </c>
      <c r="M48" s="85">
        <f t="shared" si="11"/>
        <v>39.397974598958214</v>
      </c>
      <c r="N48" s="85">
        <f t="shared" si="11"/>
        <v>39.40705086147236</v>
      </c>
      <c r="O48" s="85">
        <f t="shared" si="11"/>
        <v>39.414615479131555</v>
      </c>
      <c r="P48" s="85">
        <f t="shared" si="11"/>
        <v>39.421017066071926</v>
      </c>
      <c r="Q48" s="85">
        <f t="shared" si="11"/>
        <v>39.42650469261139</v>
      </c>
      <c r="R48" s="85">
        <f t="shared" si="11"/>
        <v>39.43126104778601</v>
      </c>
      <c r="S48" s="85">
        <f t="shared" si="11"/>
        <v>39.43542317252425</v>
      </c>
      <c r="T48" s="85">
        <f t="shared" si="10"/>
        <v>39.43909587887512</v>
      </c>
      <c r="U48" s="85">
        <f t="shared" si="10"/>
        <v>39.44236069826543</v>
      </c>
      <c r="V48" s="85">
        <f t="shared" si="10"/>
        <v>39.44528200525025</v>
      </c>
      <c r="W48" s="85">
        <f t="shared" si="10"/>
        <v>39.44791130491713</v>
      </c>
      <c r="X48" s="85">
        <f t="shared" si="10"/>
        <v>39.45029029581114</v>
      </c>
      <c r="Y48" s="85">
        <f t="shared" si="10"/>
        <v>39.45245309783641</v>
      </c>
      <c r="Z48" s="85">
        <f t="shared" si="10"/>
        <v>39.45442789918194</v>
      </c>
      <c r="AA48" s="85">
        <f t="shared" si="10"/>
        <v>39.45623819165934</v>
      </c>
      <c r="AB48" s="85">
        <f t="shared" si="10"/>
        <v>39.45790370966097</v>
      </c>
      <c r="AC48" s="85">
        <f t="shared" si="10"/>
        <v>39.459441152507466</v>
      </c>
      <c r="AD48" s="85">
        <f t="shared" si="10"/>
        <v>39.46086474631825</v>
      </c>
      <c r="AE48" s="85">
        <f t="shared" si="10"/>
        <v>39.4621866855244</v>
      </c>
      <c r="AF48" s="85">
        <f t="shared" si="10"/>
        <v>39.463417483056546</v>
      </c>
      <c r="AG48" s="85">
        <f t="shared" si="10"/>
        <v>39.46456625051505</v>
      </c>
      <c r="AH48" s="85">
        <f t="shared" si="10"/>
        <v>39.472895481478105</v>
      </c>
      <c r="AI48" s="85">
        <f t="shared" si="10"/>
        <v>39.48122588453383</v>
      </c>
      <c r="AJ48" s="85">
        <f t="shared" si="10"/>
        <v>39.4895574596611</v>
      </c>
      <c r="AK48" s="85">
        <f t="shared" si="10"/>
        <v>39.49769020724277</v>
      </c>
    </row>
    <row r="49" spans="1:37" ht="12" thickBot="1">
      <c r="A49" s="176" t="s">
        <v>5</v>
      </c>
      <c r="C49" s="52">
        <v>3</v>
      </c>
      <c r="D49" s="85">
        <f t="shared" si="9"/>
        <v>17.443443319538893</v>
      </c>
      <c r="E49" s="85">
        <f t="shared" si="10"/>
        <v>16.044106429306005</v>
      </c>
      <c r="F49" s="85">
        <f t="shared" si="10"/>
        <v>15.439182378911351</v>
      </c>
      <c r="G49" s="85">
        <f t="shared" si="10"/>
        <v>15.100978932225566</v>
      </c>
      <c r="H49" s="85">
        <f t="shared" si="10"/>
        <v>14.884822920878964</v>
      </c>
      <c r="I49" s="85">
        <f t="shared" si="10"/>
        <v>14.734718413338701</v>
      </c>
      <c r="J49" s="85">
        <f t="shared" si="10"/>
        <v>14.624395022597717</v>
      </c>
      <c r="K49" s="85">
        <f t="shared" si="10"/>
        <v>14.539886570822855</v>
      </c>
      <c r="L49" s="85">
        <f t="shared" si="10"/>
        <v>14.473080652221064</v>
      </c>
      <c r="M49" s="85">
        <f t="shared" si="10"/>
        <v>14.418942042610059</v>
      </c>
      <c r="N49" s="85">
        <f t="shared" si="10"/>
        <v>14.374179861007981</v>
      </c>
      <c r="O49" s="85">
        <f t="shared" si="10"/>
        <v>14.336552351732596</v>
      </c>
      <c r="P49" s="85">
        <f t="shared" si="10"/>
        <v>14.30447964900982</v>
      </c>
      <c r="Q49" s="85">
        <f t="shared" si="10"/>
        <v>14.276816277395408</v>
      </c>
      <c r="R49" s="85">
        <f t="shared" si="10"/>
        <v>14.252711454268955</v>
      </c>
      <c r="S49" s="85">
        <f t="shared" si="10"/>
        <v>14.2315200472069</v>
      </c>
      <c r="T49" s="85">
        <f t="shared" si="10"/>
        <v>14.212743977698818</v>
      </c>
      <c r="U49" s="85">
        <f t="shared" si="10"/>
        <v>14.19599258010063</v>
      </c>
      <c r="V49" s="85">
        <f t="shared" si="10"/>
        <v>14.180955127869765</v>
      </c>
      <c r="W49" s="85">
        <f t="shared" si="10"/>
        <v>14.167381382048461</v>
      </c>
      <c r="X49" s="85">
        <f t="shared" si="10"/>
        <v>14.15506755591402</v>
      </c>
      <c r="Y49" s="85">
        <f t="shared" si="10"/>
        <v>14.143846014364541</v>
      </c>
      <c r="Z49" s="85">
        <f t="shared" si="10"/>
        <v>14.13357759784574</v>
      </c>
      <c r="AA49" s="85">
        <f t="shared" si="10"/>
        <v>14.124145822427966</v>
      </c>
      <c r="AB49" s="85">
        <f t="shared" si="10"/>
        <v>14.115452441986772</v>
      </c>
      <c r="AC49" s="85">
        <f t="shared" si="10"/>
        <v>14.10741401334247</v>
      </c>
      <c r="AD49" s="85">
        <f t="shared" si="10"/>
        <v>14.099959209510242</v>
      </c>
      <c r="AE49" s="85">
        <f t="shared" si="10"/>
        <v>14.093026697623952</v>
      </c>
      <c r="AF49" s="85">
        <f t="shared" si="10"/>
        <v>14.086563447766121</v>
      </c>
      <c r="AG49" s="85">
        <f t="shared" si="10"/>
        <v>14.080523373960169</v>
      </c>
      <c r="AH49" s="85">
        <f t="shared" si="10"/>
        <v>14.036509074341478</v>
      </c>
      <c r="AI49" s="85">
        <f t="shared" si="10"/>
        <v>13.992097916947863</v>
      </c>
      <c r="AJ49" s="85">
        <f t="shared" si="10"/>
        <v>13.94728485217539</v>
      </c>
      <c r="AK49" s="85">
        <f t="shared" si="10"/>
        <v>13.903154876580768</v>
      </c>
    </row>
    <row r="50" spans="1:37" ht="12" thickBot="1">
      <c r="A50" s="176"/>
      <c r="C50" s="52">
        <v>4</v>
      </c>
      <c r="D50" s="85">
        <f t="shared" si="9"/>
        <v>12.217862630142346</v>
      </c>
      <c r="E50" s="85">
        <f t="shared" si="10"/>
        <v>10.6491106407201</v>
      </c>
      <c r="F50" s="85">
        <f t="shared" si="10"/>
        <v>9.979198532341165</v>
      </c>
      <c r="G50" s="85">
        <f t="shared" si="10"/>
        <v>9.604529884863219</v>
      </c>
      <c r="H50" s="85">
        <f t="shared" si="10"/>
        <v>9.364470815829545</v>
      </c>
      <c r="I50" s="85">
        <f t="shared" si="10"/>
        <v>9.197311079576686</v>
      </c>
      <c r="J50" s="85">
        <f t="shared" si="10"/>
        <v>9.074141051806023</v>
      </c>
      <c r="K50" s="85">
        <f t="shared" si="10"/>
        <v>8.979580415272288</v>
      </c>
      <c r="L50" s="85">
        <f t="shared" si="10"/>
        <v>8.904681614879557</v>
      </c>
      <c r="M50" s="85">
        <f t="shared" si="10"/>
        <v>8.843880973819076</v>
      </c>
      <c r="N50" s="85">
        <f t="shared" si="10"/>
        <v>8.793535453607532</v>
      </c>
      <c r="O50" s="85">
        <f t="shared" si="10"/>
        <v>8.75115892446</v>
      </c>
      <c r="P50" s="85">
        <f t="shared" si="10"/>
        <v>8.714996309243773</v>
      </c>
      <c r="Q50" s="85">
        <f t="shared" si="10"/>
        <v>8.683773071499072</v>
      </c>
      <c r="R50" s="85">
        <f t="shared" si="10"/>
        <v>8.656541175264742</v>
      </c>
      <c r="S50" s="85">
        <f t="shared" si="10"/>
        <v>8.632580763715598</v>
      </c>
      <c r="T50" s="85">
        <f t="shared" si="10"/>
        <v>8.61133536816078</v>
      </c>
      <c r="U50" s="85">
        <f t="shared" si="10"/>
        <v>8.592368018083135</v>
      </c>
      <c r="V50" s="85">
        <f t="shared" si="10"/>
        <v>8.575330783966354</v>
      </c>
      <c r="W50" s="85">
        <f t="shared" si="10"/>
        <v>8.559943187430719</v>
      </c>
      <c r="X50" s="85">
        <f t="shared" si="10"/>
        <v>8.545976605069598</v>
      </c>
      <c r="Y50" s="85">
        <f t="shared" si="10"/>
        <v>8.533242809910284</v>
      </c>
      <c r="Z50" s="85">
        <f t="shared" si="10"/>
        <v>8.521585423677529</v>
      </c>
      <c r="AA50" s="85">
        <f t="shared" si="10"/>
        <v>8.510873451983542</v>
      </c>
      <c r="AB50" s="85">
        <f t="shared" si="10"/>
        <v>8.500996333229654</v>
      </c>
      <c r="AC50" s="85">
        <f t="shared" si="10"/>
        <v>8.491860103145306</v>
      </c>
      <c r="AD50" s="85">
        <f t="shared" si="10"/>
        <v>8.483384392223812</v>
      </c>
      <c r="AE50" s="85">
        <f t="shared" si="10"/>
        <v>8.475500052365266</v>
      </c>
      <c r="AF50" s="85">
        <f t="shared" si="10"/>
        <v>8.468147264055986</v>
      </c>
      <c r="AG50" s="85">
        <f t="shared" si="10"/>
        <v>8.461274014255697</v>
      </c>
      <c r="AH50" s="85">
        <f t="shared" si="10"/>
        <v>8.411132389836649</v>
      </c>
      <c r="AI50" s="85">
        <f t="shared" si="10"/>
        <v>8.360435600878322</v>
      </c>
      <c r="AJ50" s="85">
        <f t="shared" si="10"/>
        <v>8.309170148392433</v>
      </c>
      <c r="AK50" s="85">
        <f t="shared" si="10"/>
        <v>8.258573274937994</v>
      </c>
    </row>
    <row r="51" spans="1:37" ht="12" thickBot="1">
      <c r="A51" s="176"/>
      <c r="C51" s="53">
        <v>5</v>
      </c>
      <c r="D51" s="85">
        <f t="shared" si="9"/>
        <v>10.006982195952673</v>
      </c>
      <c r="E51" s="85">
        <f t="shared" si="10"/>
        <v>8.433620739484684</v>
      </c>
      <c r="F51" s="85">
        <f t="shared" si="10"/>
        <v>7.7635894821216755</v>
      </c>
      <c r="G51" s="85">
        <f t="shared" si="10"/>
        <v>7.387885751389485</v>
      </c>
      <c r="H51" s="85">
        <f t="shared" si="10"/>
        <v>7.146381828881033</v>
      </c>
      <c r="I51" s="85">
        <f t="shared" si="10"/>
        <v>6.977701858707174</v>
      </c>
      <c r="J51" s="85">
        <f t="shared" si="10"/>
        <v>6.853075628767632</v>
      </c>
      <c r="K51" s="85">
        <f t="shared" si="10"/>
        <v>6.757172007601595</v>
      </c>
      <c r="L51" s="85">
        <f t="shared" si="10"/>
        <v>6.681054346681007</v>
      </c>
      <c r="M51" s="85">
        <f t="shared" si="10"/>
        <v>6.619154331656059</v>
      </c>
      <c r="N51" s="85">
        <f t="shared" si="10"/>
        <v>6.567818591069351</v>
      </c>
      <c r="O51" s="85">
        <f t="shared" si="10"/>
        <v>6.524549218811703</v>
      </c>
      <c r="P51" s="85">
        <f t="shared" si="10"/>
        <v>6.48757970290581</v>
      </c>
      <c r="Q51" s="85">
        <f t="shared" si="10"/>
        <v>6.455625096232756</v>
      </c>
      <c r="R51" s="85">
        <f t="shared" si="10"/>
        <v>6.4277281673440605</v>
      </c>
      <c r="S51" s="85">
        <f t="shared" si="10"/>
        <v>6.403161056975174</v>
      </c>
      <c r="T51" s="85">
        <f t="shared" si="10"/>
        <v>6.381360380344425</v>
      </c>
      <c r="U51" s="85">
        <f t="shared" si="10"/>
        <v>6.36188320493077</v>
      </c>
      <c r="V51" s="85">
        <f t="shared" si="10"/>
        <v>6.344376461750983</v>
      </c>
      <c r="W51" s="85">
        <f t="shared" si="10"/>
        <v>6.328555235414337</v>
      </c>
      <c r="X51" s="85">
        <f t="shared" si="10"/>
        <v>6.314187062808196</v>
      </c>
      <c r="Y51" s="85">
        <f t="shared" si="10"/>
        <v>6.3010803844794</v>
      </c>
      <c r="Z51" s="85">
        <f t="shared" si="10"/>
        <v>6.289075920632795</v>
      </c>
      <c r="AA51" s="85">
        <f t="shared" si="10"/>
        <v>6.278040142140355</v>
      </c>
      <c r="AB51" s="85">
        <f t="shared" si="10"/>
        <v>6.267860265572027</v>
      </c>
      <c r="AC51" s="85">
        <f t="shared" si="10"/>
        <v>6.258440372535219</v>
      </c>
      <c r="AD51" s="85">
        <f t="shared" si="10"/>
        <v>6.2496983691524495</v>
      </c>
      <c r="AE51" s="85">
        <f t="shared" si="10"/>
        <v>6.241563580767593</v>
      </c>
      <c r="AF51" s="85">
        <f t="shared" si="10"/>
        <v>6.23397483219007</v>
      </c>
      <c r="AG51" s="85">
        <f t="shared" si="10"/>
        <v>6.226878902802536</v>
      </c>
      <c r="AH51" s="85">
        <f t="shared" si="10"/>
        <v>6.17504970427502</v>
      </c>
      <c r="AI51" s="85">
        <f t="shared" si="10"/>
        <v>6.122529392628527</v>
      </c>
      <c r="AJ51" s="85">
        <f t="shared" si="10"/>
        <v>6.069293353260344</v>
      </c>
      <c r="AK51" s="85">
        <f t="shared" si="10"/>
        <v>6.016619750088443</v>
      </c>
    </row>
    <row r="52" spans="1:37" ht="12" thickBot="1">
      <c r="A52" s="176"/>
      <c r="C52" s="51">
        <v>6</v>
      </c>
      <c r="D52" s="85">
        <f t="shared" si="9"/>
        <v>8.813100626857853</v>
      </c>
      <c r="E52" s="85">
        <f t="shared" si="10"/>
        <v>7.259855680114496</v>
      </c>
      <c r="F52" s="85">
        <f t="shared" si="10"/>
        <v>6.598798522124827</v>
      </c>
      <c r="G52" s="85">
        <f t="shared" si="10"/>
        <v>6.227161164468715</v>
      </c>
      <c r="H52" s="85">
        <f t="shared" si="10"/>
        <v>5.987565126175149</v>
      </c>
      <c r="I52" s="85">
        <f t="shared" si="10"/>
        <v>5.819756579110905</v>
      </c>
      <c r="J52" s="85">
        <f t="shared" si="10"/>
        <v>5.695470473849445</v>
      </c>
      <c r="K52" s="85">
        <f t="shared" si="10"/>
        <v>5.599623005220289</v>
      </c>
      <c r="L52" s="85">
        <f t="shared" si="10"/>
        <v>5.523406624160351</v>
      </c>
      <c r="M52" s="85">
        <f t="shared" si="10"/>
        <v>5.461323718921873</v>
      </c>
      <c r="N52" s="85">
        <f t="shared" si="10"/>
        <v>5.409761026019185</v>
      </c>
      <c r="O52" s="85">
        <f t="shared" si="10"/>
        <v>5.3662439499562815</v>
      </c>
      <c r="P52" s="85">
        <f t="shared" si="10"/>
        <v>5.329019716401961</v>
      </c>
      <c r="Q52" s="85">
        <f t="shared" si="10"/>
        <v>5.296811496415243</v>
      </c>
      <c r="R52" s="85">
        <f t="shared" si="10"/>
        <v>5.26866680143246</v>
      </c>
      <c r="S52" s="85">
        <f t="shared" si="10"/>
        <v>5.243860453067004</v>
      </c>
      <c r="T52" s="85">
        <f t="shared" si="10"/>
        <v>5.221830473647914</v>
      </c>
      <c r="U52" s="85">
        <f t="shared" si="10"/>
        <v>5.202134547085375</v>
      </c>
      <c r="V52" s="85">
        <f t="shared" si="10"/>
        <v>5.184419731264221</v>
      </c>
      <c r="W52" s="85">
        <f t="shared" si="10"/>
        <v>5.168400938277083</v>
      </c>
      <c r="X52" s="85">
        <f t="shared" si="10"/>
        <v>5.153845354366293</v>
      </c>
      <c r="Y52" s="85">
        <f t="shared" si="10"/>
        <v>5.140560969049869</v>
      </c>
      <c r="Z52" s="85">
        <f t="shared" si="10"/>
        <v>5.1283880010240885</v>
      </c>
      <c r="AA52" s="85">
        <f t="shared" si="10"/>
        <v>5.117192401069719</v>
      </c>
      <c r="AB52" s="85">
        <f t="shared" si="10"/>
        <v>5.106860867233127</v>
      </c>
      <c r="AC52" s="85">
        <f t="shared" si="10"/>
        <v>5.09729697661148</v>
      </c>
      <c r="AD52" s="85">
        <f t="shared" si="10"/>
        <v>5.088418152206376</v>
      </c>
      <c r="AE52" s="85">
        <f t="shared" si="10"/>
        <v>5.080153261672869</v>
      </c>
      <c r="AF52" s="85">
        <f t="shared" si="10"/>
        <v>5.072440699425131</v>
      </c>
      <c r="AG52" s="85">
        <f t="shared" si="10"/>
        <v>5.065226842193086</v>
      </c>
      <c r="AH52" s="85">
        <f t="shared" si="10"/>
        <v>5.012471384557438</v>
      </c>
      <c r="AI52" s="85">
        <f t="shared" si="10"/>
        <v>4.95889050069211</v>
      </c>
      <c r="AJ52" s="85">
        <f t="shared" si="10"/>
        <v>4.904445699698517</v>
      </c>
      <c r="AK52" s="85">
        <f t="shared" si="10"/>
        <v>4.850434529729121</v>
      </c>
    </row>
    <row r="53" spans="1:37" ht="12" thickBot="1">
      <c r="A53" s="176"/>
      <c r="C53" s="52">
        <v>7</v>
      </c>
      <c r="D53" s="85">
        <f t="shared" si="9"/>
        <v>8.072668873903748</v>
      </c>
      <c r="E53" s="85">
        <f t="shared" si="10"/>
        <v>6.541520297151321</v>
      </c>
      <c r="F53" s="85">
        <f t="shared" si="10"/>
        <v>5.8898191675952045</v>
      </c>
      <c r="G53" s="85">
        <f t="shared" si="10"/>
        <v>5.522594345412701</v>
      </c>
      <c r="H53" s="85">
        <f t="shared" si="10"/>
        <v>5.285236851609069</v>
      </c>
      <c r="I53" s="85">
        <f t="shared" si="10"/>
        <v>5.118596613520573</v>
      </c>
      <c r="J53" s="85">
        <f t="shared" si="10"/>
        <v>4.994909219217519</v>
      </c>
      <c r="K53" s="85">
        <f t="shared" si="10"/>
        <v>4.899340648426735</v>
      </c>
      <c r="L53" s="85">
        <f t="shared" si="10"/>
        <v>4.823217084777543</v>
      </c>
      <c r="M53" s="85">
        <f t="shared" si="10"/>
        <v>4.761116435143492</v>
      </c>
      <c r="N53" s="85">
        <f t="shared" si="10"/>
        <v>4.70946985774995</v>
      </c>
      <c r="O53" s="85">
        <f t="shared" si="10"/>
        <v>4.665829716853288</v>
      </c>
      <c r="P53" s="85">
        <f t="shared" si="10"/>
        <v>4.6284599892748925</v>
      </c>
      <c r="Q53" s="85">
        <f t="shared" si="10"/>
        <v>4.596094429762884</v>
      </c>
      <c r="R53" s="85">
        <f t="shared" si="10"/>
        <v>4.567787305777568</v>
      </c>
      <c r="S53" s="85">
        <f t="shared" si="10"/>
        <v>4.542817766604717</v>
      </c>
      <c r="T53" s="85">
        <f t="shared" si="10"/>
        <v>4.520626594051986</v>
      </c>
      <c r="U53" s="85">
        <f t="shared" si="10"/>
        <v>4.50077320457382</v>
      </c>
      <c r="V53" s="85">
        <f t="shared" si="10"/>
        <v>4.482905709127396</v>
      </c>
      <c r="W53" s="85">
        <f t="shared" si="10"/>
        <v>4.466739620286123</v>
      </c>
      <c r="X53" s="85">
        <f t="shared" si="10"/>
        <v>4.452042422470285</v>
      </c>
      <c r="Y53" s="85">
        <f t="shared" si="10"/>
        <v>4.43862220182357</v>
      </c>
      <c r="Z53" s="85">
        <f t="shared" si="10"/>
        <v>4.426319140313488</v>
      </c>
      <c r="AA53" s="85">
        <f t="shared" si="10"/>
        <v>4.414999065143515</v>
      </c>
      <c r="AB53" s="85">
        <f t="shared" si="10"/>
        <v>4.404548495810651</v>
      </c>
      <c r="AC53" s="85">
        <f t="shared" si="10"/>
        <v>4.394870797795528</v>
      </c>
      <c r="AD53" s="85">
        <f t="shared" si="10"/>
        <v>4.385883164464465</v>
      </c>
      <c r="AE53" s="85">
        <f t="shared" si="10"/>
        <v>4.377514226117135</v>
      </c>
      <c r="AF53" s="85">
        <f t="shared" si="10"/>
        <v>4.3697021390812125</v>
      </c>
      <c r="AG53" s="85">
        <f t="shared" si="10"/>
        <v>4.362393045942305</v>
      </c>
      <c r="AH53" s="85">
        <f t="shared" si="10"/>
        <v>4.308876027072225</v>
      </c>
      <c r="AI53" s="85">
        <f t="shared" si="10"/>
        <v>4.254397998407304</v>
      </c>
      <c r="AJ53" s="85">
        <f t="shared" si="10"/>
        <v>4.198903827027204</v>
      </c>
      <c r="AK53" s="85">
        <f t="shared" si="10"/>
        <v>4.143703320341544</v>
      </c>
    </row>
    <row r="54" spans="1:37" ht="12" thickBot="1">
      <c r="A54" s="176"/>
      <c r="C54" s="52">
        <v>8</v>
      </c>
      <c r="D54" s="85">
        <f t="shared" si="9"/>
        <v>7.570882082243413</v>
      </c>
      <c r="E54" s="85">
        <f t="shared" si="10"/>
        <v>6.059467437519958</v>
      </c>
      <c r="F54" s="85">
        <f t="shared" si="10"/>
        <v>5.415962340482956</v>
      </c>
      <c r="G54" s="85">
        <f t="shared" si="10"/>
        <v>5.05263221746271</v>
      </c>
      <c r="H54" s="85">
        <f t="shared" si="10"/>
        <v>4.817275555329802</v>
      </c>
      <c r="I54" s="85">
        <f t="shared" si="10"/>
        <v>4.651695537427365</v>
      </c>
      <c r="J54" s="85">
        <f t="shared" si="10"/>
        <v>4.528562147518569</v>
      </c>
      <c r="K54" s="85">
        <f t="shared" si="10"/>
        <v>4.433259889327852</v>
      </c>
      <c r="L54" s="85">
        <f t="shared" si="10"/>
        <v>4.357233065074439</v>
      </c>
      <c r="M54" s="85">
        <f t="shared" si="10"/>
        <v>4.295126960245366</v>
      </c>
      <c r="N54" s="85">
        <f t="shared" si="10"/>
        <v>4.243412781567114</v>
      </c>
      <c r="O54" s="85">
        <f t="shared" si="10"/>
        <v>4.199667461301257</v>
      </c>
      <c r="P54" s="85">
        <f t="shared" si="10"/>
        <v>4.162170413621583</v>
      </c>
      <c r="Q54" s="85">
        <f t="shared" si="10"/>
        <v>4.129665264720481</v>
      </c>
      <c r="R54" s="85">
        <f t="shared" si="10"/>
        <v>4.101212667578279</v>
      </c>
      <c r="S54" s="85">
        <f t="shared" si="10"/>
        <v>4.076095924731007</v>
      </c>
      <c r="T54" s="85">
        <f t="shared" si="10"/>
        <v>4.053758515643784</v>
      </c>
      <c r="U54" s="85">
        <f t="shared" si="10"/>
        <v>4.033761591435619</v>
      </c>
      <c r="V54" s="85">
        <f t="shared" si="10"/>
        <v>4.015754353501224</v>
      </c>
      <c r="W54" s="85">
        <f t="shared" si="10"/>
        <v>3.999452970476903</v>
      </c>
      <c r="X54" s="85">
        <f t="shared" si="10"/>
        <v>3.9846252886607543</v>
      </c>
      <c r="Y54" s="85">
        <f t="shared" si="10"/>
        <v>3.9710795567054147</v>
      </c>
      <c r="Z54" s="85">
        <f t="shared" si="10"/>
        <v>3.958655984504836</v>
      </c>
      <c r="AA54" s="85">
        <f t="shared" si="10"/>
        <v>3.9472203372374555</v>
      </c>
      <c r="AB54" s="85">
        <f t="shared" si="10"/>
        <v>3.936659013358228</v>
      </c>
      <c r="AC54" s="85">
        <f t="shared" si="10"/>
        <v>3.926875219815482</v>
      </c>
      <c r="AD54" s="85">
        <f t="shared" si="10"/>
        <v>3.9177859689573387</v>
      </c>
      <c r="AE54" s="85">
        <f t="shared" si="10"/>
        <v>3.9093196980260316</v>
      </c>
      <c r="AF54" s="85">
        <f t="shared" si="10"/>
        <v>3.9014143654933635</v>
      </c>
      <c r="AG54" s="85">
        <f t="shared" si="10"/>
        <v>3.8940159162650936</v>
      </c>
      <c r="AH54" s="85">
        <f t="shared" si="10"/>
        <v>3.83978009344602</v>
      </c>
      <c r="AI54" s="85">
        <f t="shared" si="10"/>
        <v>3.7844464062391294</v>
      </c>
      <c r="AJ54" s="85">
        <f t="shared" si="10"/>
        <v>3.7279403765793475</v>
      </c>
      <c r="AK54" s="85">
        <f t="shared" si="10"/>
        <v>3.671579793644825</v>
      </c>
    </row>
    <row r="55" spans="1:37" ht="12" thickBot="1">
      <c r="A55" s="176"/>
      <c r="C55" s="52">
        <v>9</v>
      </c>
      <c r="D55" s="85">
        <f t="shared" si="9"/>
        <v>7.209283245837264</v>
      </c>
      <c r="E55" s="85">
        <f t="shared" si="10"/>
        <v>5.71470538644</v>
      </c>
      <c r="F55" s="85">
        <f t="shared" si="10"/>
        <v>5.078118654161525</v>
      </c>
      <c r="G55" s="85">
        <f t="shared" si="10"/>
        <v>4.718078458223609</v>
      </c>
      <c r="H55" s="85">
        <f t="shared" si="10"/>
        <v>4.484411314176004</v>
      </c>
      <c r="I55" s="85">
        <f t="shared" si="10"/>
        <v>4.3197218334126415</v>
      </c>
      <c r="J55" s="85">
        <f t="shared" si="10"/>
        <v>4.197046637116948</v>
      </c>
      <c r="K55" s="85">
        <f aca="true" t="shared" si="12" ref="E55:AK62">FINV($C$46,K$46,$C55)</f>
        <v>4.101955697075555</v>
      </c>
      <c r="L55" s="85">
        <f t="shared" si="12"/>
        <v>4.025994158329857</v>
      </c>
      <c r="M55" s="85">
        <f t="shared" si="12"/>
        <v>3.9638651575554213</v>
      </c>
      <c r="N55" s="85">
        <f t="shared" si="12"/>
        <v>3.912074467078928</v>
      </c>
      <c r="O55" s="85">
        <f t="shared" si="12"/>
        <v>3.8682203225352865</v>
      </c>
      <c r="P55" s="85">
        <f t="shared" si="12"/>
        <v>3.8305955778905876</v>
      </c>
      <c r="Q55" s="85">
        <f t="shared" si="12"/>
        <v>3.797952481796834</v>
      </c>
      <c r="R55" s="85">
        <f t="shared" si="12"/>
        <v>3.7693572794588945</v>
      </c>
      <c r="S55" s="85">
        <f t="shared" si="12"/>
        <v>3.7440969141930216</v>
      </c>
      <c r="T55" s="85">
        <f t="shared" si="12"/>
        <v>3.721617232492589</v>
      </c>
      <c r="U55" s="85">
        <f t="shared" si="12"/>
        <v>3.701480904783704</v>
      </c>
      <c r="V55" s="85">
        <f t="shared" si="12"/>
        <v>3.683338083386414</v>
      </c>
      <c r="W55" s="85">
        <f t="shared" si="12"/>
        <v>3.6669055036282643</v>
      </c>
      <c r="X55" s="85">
        <f t="shared" si="12"/>
        <v>3.6519513177217666</v>
      </c>
      <c r="Y55" s="85">
        <f t="shared" si="12"/>
        <v>3.6382839032334893</v>
      </c>
      <c r="Z55" s="85">
        <f t="shared" si="12"/>
        <v>3.6257434793905725</v>
      </c>
      <c r="AA55" s="85">
        <f t="shared" si="12"/>
        <v>3.614195740791626</v>
      </c>
      <c r="AB55" s="85">
        <f t="shared" si="12"/>
        <v>3.6035269629642146</v>
      </c>
      <c r="AC55" s="85">
        <f t="shared" si="12"/>
        <v>3.593640196808474</v>
      </c>
      <c r="AD55" s="85">
        <f t="shared" si="12"/>
        <v>3.5844522789319067</v>
      </c>
      <c r="AE55" s="85">
        <f t="shared" si="12"/>
        <v>3.57589146050904</v>
      </c>
      <c r="AF55" s="85">
        <f t="shared" si="12"/>
        <v>3.567895510116877</v>
      </c>
      <c r="AG55" s="85">
        <f t="shared" si="12"/>
        <v>3.5604101834085364</v>
      </c>
      <c r="AH55" s="85">
        <f t="shared" si="12"/>
        <v>3.5054739000500446</v>
      </c>
      <c r="AI55" s="85">
        <f t="shared" si="12"/>
        <v>3.4493021675025153</v>
      </c>
      <c r="AJ55" s="85">
        <f t="shared" si="12"/>
        <v>3.391798561190429</v>
      </c>
      <c r="AK55" s="85">
        <f t="shared" si="12"/>
        <v>3.3342850840609763</v>
      </c>
    </row>
    <row r="56" spans="1:37" ht="12" thickBot="1">
      <c r="A56" s="176"/>
      <c r="C56" s="53">
        <v>10</v>
      </c>
      <c r="D56" s="85">
        <f t="shared" si="9"/>
        <v>6.936728162707512</v>
      </c>
      <c r="E56" s="85">
        <f t="shared" si="12"/>
        <v>5.456395525969912</v>
      </c>
      <c r="F56" s="85">
        <f t="shared" si="12"/>
        <v>4.825621496993799</v>
      </c>
      <c r="G56" s="85">
        <f t="shared" si="12"/>
        <v>4.468341578317654</v>
      </c>
      <c r="H56" s="85">
        <f t="shared" si="12"/>
        <v>4.2360856680569885</v>
      </c>
      <c r="I56" s="85">
        <f t="shared" si="12"/>
        <v>4.072131315172378</v>
      </c>
      <c r="J56" s="85">
        <f t="shared" si="12"/>
        <v>3.949824069149744</v>
      </c>
      <c r="K56" s="85">
        <f t="shared" si="12"/>
        <v>3.8548908798135058</v>
      </c>
      <c r="L56" s="85">
        <f t="shared" si="12"/>
        <v>3.7789626340253255</v>
      </c>
      <c r="M56" s="85">
        <f t="shared" si="12"/>
        <v>3.716791864735029</v>
      </c>
      <c r="N56" s="85">
        <f t="shared" si="12"/>
        <v>3.664913965533853</v>
      </c>
      <c r="O56" s="85">
        <f t="shared" si="12"/>
        <v>3.620945483081476</v>
      </c>
      <c r="P56" s="85">
        <f t="shared" si="12"/>
        <v>3.5831908481495827</v>
      </c>
      <c r="Q56" s="85">
        <f t="shared" si="12"/>
        <v>3.5504097454358083</v>
      </c>
      <c r="R56" s="85">
        <f t="shared" si="12"/>
        <v>3.5216732413921417</v>
      </c>
      <c r="S56" s="85">
        <f t="shared" si="12"/>
        <v>3.496271416931884</v>
      </c>
      <c r="T56" s="85">
        <f t="shared" si="12"/>
        <v>3.473652147761668</v>
      </c>
      <c r="U56" s="85">
        <f t="shared" si="12"/>
        <v>3.4533793984335865</v>
      </c>
      <c r="V56" s="85">
        <f t="shared" si="12"/>
        <v>3.4351041210484583</v>
      </c>
      <c r="W56" s="85">
        <f t="shared" si="12"/>
        <v>3.418543516345843</v>
      </c>
      <c r="X56" s="85">
        <f t="shared" si="12"/>
        <v>3.403465975090058</v>
      </c>
      <c r="Y56" s="85">
        <f t="shared" si="12"/>
        <v>3.3896799596435674</v>
      </c>
      <c r="Z56" s="85">
        <f t="shared" si="12"/>
        <v>3.3770256704631025</v>
      </c>
      <c r="AA56" s="85">
        <f t="shared" si="12"/>
        <v>3.365368714528338</v>
      </c>
      <c r="AB56" s="85">
        <f t="shared" si="12"/>
        <v>3.354595235045082</v>
      </c>
      <c r="AC56" s="85">
        <f t="shared" si="12"/>
        <v>3.3446081227350835</v>
      </c>
      <c r="AD56" s="85">
        <f t="shared" si="12"/>
        <v>3.3353240379324385</v>
      </c>
      <c r="AE56" s="85">
        <f t="shared" si="12"/>
        <v>3.326671047636041</v>
      </c>
      <c r="AF56" s="85">
        <f t="shared" si="12"/>
        <v>3.3185867340180666</v>
      </c>
      <c r="AG56" s="85">
        <f t="shared" si="12"/>
        <v>3.3110166679829414</v>
      </c>
      <c r="AH56" s="85">
        <f t="shared" si="12"/>
        <v>3.2553960639446444</v>
      </c>
      <c r="AI56" s="85">
        <f t="shared" si="12"/>
        <v>3.198402278304121</v>
      </c>
      <c r="AJ56" s="85">
        <f t="shared" si="12"/>
        <v>3.1399144625864848</v>
      </c>
      <c r="AK56" s="85">
        <f t="shared" si="12"/>
        <v>3.0812550719355905</v>
      </c>
    </row>
    <row r="57" spans="1:37" ht="12" thickBot="1">
      <c r="A57" s="176"/>
      <c r="C57" s="51">
        <v>11</v>
      </c>
      <c r="D57" s="85">
        <f t="shared" si="9"/>
        <v>6.72412965324998</v>
      </c>
      <c r="E57" s="85">
        <f t="shared" si="12"/>
        <v>5.25588931197799</v>
      </c>
      <c r="F57" s="85">
        <f t="shared" si="12"/>
        <v>4.630024967857697</v>
      </c>
      <c r="G57" s="85">
        <f t="shared" si="12"/>
        <v>4.275071596426455</v>
      </c>
      <c r="H57" s="85">
        <f t="shared" si="12"/>
        <v>4.043998221749339</v>
      </c>
      <c r="I57" s="85">
        <f t="shared" si="12"/>
        <v>3.8806511690196253</v>
      </c>
      <c r="J57" s="85">
        <f t="shared" si="12"/>
        <v>3.758637918658499</v>
      </c>
      <c r="K57" s="85">
        <f t="shared" si="12"/>
        <v>3.663819034410076</v>
      </c>
      <c r="L57" s="85">
        <f t="shared" si="12"/>
        <v>3.5878986692330592</v>
      </c>
      <c r="M57" s="85">
        <f t="shared" si="12"/>
        <v>3.525671716018488</v>
      </c>
      <c r="N57" s="85">
        <f t="shared" si="12"/>
        <v>3.4736990512200876</v>
      </c>
      <c r="O57" s="85">
        <f t="shared" si="12"/>
        <v>3.42961301258058</v>
      </c>
      <c r="P57" s="85">
        <f t="shared" si="12"/>
        <v>3.3917280321627175</v>
      </c>
      <c r="Q57" s="85">
        <f t="shared" si="12"/>
        <v>3.3588102240529096</v>
      </c>
      <c r="R57" s="85">
        <f t="shared" si="12"/>
        <v>3.329934822580908</v>
      </c>
      <c r="S57" s="85">
        <f t="shared" si="12"/>
        <v>3.304394614268264</v>
      </c>
      <c r="T57" s="85">
        <f t="shared" si="12"/>
        <v>3.2816392189076176</v>
      </c>
      <c r="U57" s="85">
        <f t="shared" si="12"/>
        <v>3.261233704566033</v>
      </c>
      <c r="V57" s="85">
        <f t="shared" si="12"/>
        <v>3.2428296960137715</v>
      </c>
      <c r="W57" s="85">
        <f t="shared" si="12"/>
        <v>3.2261447751237062</v>
      </c>
      <c r="X57" s="85">
        <f t="shared" si="12"/>
        <v>3.2109475160801386</v>
      </c>
      <c r="Y57" s="85">
        <f t="shared" si="12"/>
        <v>3.197046430869432</v>
      </c>
      <c r="Z57" s="85">
        <f t="shared" si="12"/>
        <v>3.184281679726415</v>
      </c>
      <c r="AA57" s="85">
        <f t="shared" si="12"/>
        <v>3.172518770000834</v>
      </c>
      <c r="AB57" s="85">
        <f t="shared" si="12"/>
        <v>3.161643707045611</v>
      </c>
      <c r="AC57" s="85">
        <f t="shared" si="12"/>
        <v>3.1515592202912472</v>
      </c>
      <c r="AD57" s="85">
        <f t="shared" si="12"/>
        <v>3.1421817956605542</v>
      </c>
      <c r="AE57" s="85">
        <f t="shared" si="12"/>
        <v>3.1334393198004813</v>
      </c>
      <c r="AF57" s="85">
        <f t="shared" si="12"/>
        <v>3.125269193550573</v>
      </c>
      <c r="AG57" s="85">
        <f t="shared" si="12"/>
        <v>3.117616808886166</v>
      </c>
      <c r="AH57" s="85">
        <f t="shared" si="12"/>
        <v>3.0613302961999924</v>
      </c>
      <c r="AI57" s="85">
        <f t="shared" si="12"/>
        <v>3.003533232797081</v>
      </c>
      <c r="AJ57" s="85">
        <f t="shared" si="12"/>
        <v>2.944078004843022</v>
      </c>
      <c r="AK57" s="85">
        <f t="shared" si="12"/>
        <v>2.884283687308587</v>
      </c>
    </row>
    <row r="58" spans="1:37" ht="12" thickBot="1">
      <c r="A58" s="176"/>
      <c r="C58" s="52">
        <v>12</v>
      </c>
      <c r="D58" s="85">
        <f t="shared" si="9"/>
        <v>6.553768740589225</v>
      </c>
      <c r="E58" s="85">
        <f t="shared" si="12"/>
        <v>5.095867165841176</v>
      </c>
      <c r="F58" s="85">
        <f t="shared" si="12"/>
        <v>4.4741848098765615</v>
      </c>
      <c r="G58" s="85">
        <f t="shared" si="12"/>
        <v>4.121208618611126</v>
      </c>
      <c r="H58" s="85">
        <f t="shared" si="12"/>
        <v>3.8911339333166133</v>
      </c>
      <c r="I58" s="85">
        <f t="shared" si="12"/>
        <v>3.7282921154982827</v>
      </c>
      <c r="J58" s="85">
        <f t="shared" si="12"/>
        <v>3.6065146426024333</v>
      </c>
      <c r="K58" s="85">
        <f t="shared" si="12"/>
        <v>3.5117767364320125</v>
      </c>
      <c r="L58" s="85">
        <f t="shared" si="12"/>
        <v>3.435845641981799</v>
      </c>
      <c r="M58" s="85">
        <f t="shared" si="12"/>
        <v>3.373552849959876</v>
      </c>
      <c r="N58" s="85">
        <f t="shared" si="12"/>
        <v>3.321481316312121</v>
      </c>
      <c r="O58" s="85">
        <f t="shared" si="12"/>
        <v>3.2772770941668954</v>
      </c>
      <c r="P58" s="85">
        <f t="shared" si="12"/>
        <v>3.239263317565208</v>
      </c>
      <c r="Q58" s="85">
        <f t="shared" si="12"/>
        <v>3.206211700372033</v>
      </c>
      <c r="R58" s="85">
        <f t="shared" si="12"/>
        <v>3.177201107110612</v>
      </c>
      <c r="S58" s="85">
        <f t="shared" si="12"/>
        <v>3.15152667781451</v>
      </c>
      <c r="T58" s="85">
        <f t="shared" si="12"/>
        <v>3.1286395444913646</v>
      </c>
      <c r="U58" s="85">
        <f t="shared" si="12"/>
        <v>3.1081057259522797</v>
      </c>
      <c r="V58" s="85">
        <f t="shared" si="12"/>
        <v>3.0895774195651606</v>
      </c>
      <c r="W58" s="85">
        <f t="shared" si="12"/>
        <v>3.072772523719073</v>
      </c>
      <c r="X58" s="85">
        <f t="shared" si="12"/>
        <v>3.057459755422264</v>
      </c>
      <c r="Y58" s="85">
        <f t="shared" si="12"/>
        <v>3.043447652031791</v>
      </c>
      <c r="Z58" s="85">
        <f t="shared" si="12"/>
        <v>3.030576320437582</v>
      </c>
      <c r="AA58" s="85">
        <f t="shared" si="12"/>
        <v>3.0187111627958068</v>
      </c>
      <c r="AB58" s="85">
        <f t="shared" si="12"/>
        <v>3.0077380461384076</v>
      </c>
      <c r="AC58" s="85">
        <f t="shared" si="12"/>
        <v>2.997559541522806</v>
      </c>
      <c r="AD58" s="85">
        <f t="shared" si="12"/>
        <v>2.9880919655751077</v>
      </c>
      <c r="AE58" s="85">
        <f t="shared" si="12"/>
        <v>2.979263031071687</v>
      </c>
      <c r="AF58" s="85">
        <f t="shared" si="12"/>
        <v>2.9710099647899497</v>
      </c>
      <c r="AG58" s="85">
        <f t="shared" si="12"/>
        <v>2.9632779874350357</v>
      </c>
      <c r="AH58" s="85">
        <f t="shared" si="12"/>
        <v>2.9063463657870665</v>
      </c>
      <c r="AI58" s="85">
        <f t="shared" si="12"/>
        <v>2.8477676090727506</v>
      </c>
      <c r="AJ58" s="85">
        <f t="shared" si="12"/>
        <v>2.7873651380616966</v>
      </c>
      <c r="AK58" s="85">
        <f t="shared" si="12"/>
        <v>2.726450766980415</v>
      </c>
    </row>
    <row r="59" spans="1:37" ht="12" thickBot="1">
      <c r="A59" s="176"/>
      <c r="C59" s="52">
        <v>13</v>
      </c>
      <c r="D59" s="85">
        <f t="shared" si="9"/>
        <v>6.414254279863483</v>
      </c>
      <c r="E59" s="85">
        <f t="shared" si="12"/>
        <v>4.965265722961467</v>
      </c>
      <c r="F59" s="85">
        <f t="shared" si="12"/>
        <v>4.347178083057585</v>
      </c>
      <c r="G59" s="85">
        <f t="shared" si="12"/>
        <v>3.9958975535799697</v>
      </c>
      <c r="H59" s="85">
        <f t="shared" si="12"/>
        <v>3.7666740542917028</v>
      </c>
      <c r="I59" s="85">
        <f t="shared" si="12"/>
        <v>3.6042563941493615</v>
      </c>
      <c r="J59" s="85">
        <f t="shared" si="12"/>
        <v>3.482669329869494</v>
      </c>
      <c r="K59" s="85">
        <f t="shared" si="12"/>
        <v>3.38798732550256</v>
      </c>
      <c r="L59" s="85">
        <f t="shared" si="12"/>
        <v>3.3120324101687535</v>
      </c>
      <c r="M59" s="85">
        <f t="shared" si="12"/>
        <v>3.2496679502527144</v>
      </c>
      <c r="N59" s="85">
        <f t="shared" si="12"/>
        <v>3.1974961858374114</v>
      </c>
      <c r="O59" s="85">
        <f t="shared" si="12"/>
        <v>3.1531751777930275</v>
      </c>
      <c r="P59" s="85">
        <f t="shared" si="12"/>
        <v>3.115035693369017</v>
      </c>
      <c r="Q59" s="85">
        <f t="shared" si="12"/>
        <v>3.0818543649860857</v>
      </c>
      <c r="R59" s="85">
        <f t="shared" si="12"/>
        <v>3.052713247536416</v>
      </c>
      <c r="S59" s="85">
        <f t="shared" si="12"/>
        <v>3.0269095484191526</v>
      </c>
      <c r="T59" s="85">
        <f t="shared" si="12"/>
        <v>3.003895725308044</v>
      </c>
      <c r="U59" s="85">
        <f t="shared" si="12"/>
        <v>2.9832386266944857</v>
      </c>
      <c r="V59" s="85">
        <f t="shared" si="12"/>
        <v>2.9645909450242103</v>
      </c>
      <c r="W59" s="85">
        <f t="shared" si="12"/>
        <v>2.9476708468753143</v>
      </c>
      <c r="X59" s="85">
        <f t="shared" si="12"/>
        <v>2.9322471634239964</v>
      </c>
      <c r="Y59" s="85">
        <f t="shared" si="12"/>
        <v>2.9181284420196247</v>
      </c>
      <c r="Z59" s="85">
        <f t="shared" si="12"/>
        <v>2.905154729769949</v>
      </c>
      <c r="AA59" s="85">
        <f t="shared" si="12"/>
        <v>2.8931913231767785</v>
      </c>
      <c r="AB59" s="85">
        <f t="shared" si="12"/>
        <v>2.8821239544275743</v>
      </c>
      <c r="AC59" s="85">
        <f t="shared" si="12"/>
        <v>2.8718550422124283</v>
      </c>
      <c r="AD59" s="85">
        <f t="shared" si="12"/>
        <v>2.862300741421816</v>
      </c>
      <c r="AE59" s="85">
        <f t="shared" si="12"/>
        <v>2.8533885994049024</v>
      </c>
      <c r="AF59" s="85">
        <f t="shared" si="12"/>
        <v>2.845055677739534</v>
      </c>
      <c r="AG59" s="85">
        <f t="shared" si="12"/>
        <v>2.837247034826329</v>
      </c>
      <c r="AH59" s="85">
        <f t="shared" si="12"/>
        <v>2.7796926932731223</v>
      </c>
      <c r="AI59" s="85">
        <f t="shared" si="12"/>
        <v>2.720355756059801</v>
      </c>
      <c r="AJ59" s="85">
        <f t="shared" si="12"/>
        <v>2.6590286212099423</v>
      </c>
      <c r="AK59" s="85">
        <f t="shared" si="12"/>
        <v>2.5970119528441593</v>
      </c>
    </row>
    <row r="60" spans="1:37" ht="12" thickBot="1">
      <c r="A60" s="176"/>
      <c r="C60" s="52">
        <v>14</v>
      </c>
      <c r="D60" s="85">
        <f t="shared" si="9"/>
        <v>6.297938599739092</v>
      </c>
      <c r="E60" s="85">
        <f t="shared" si="12"/>
        <v>4.8566978607321385</v>
      </c>
      <c r="F60" s="85">
        <f t="shared" si="12"/>
        <v>4.241727630859035</v>
      </c>
      <c r="G60" s="85">
        <f t="shared" si="12"/>
        <v>3.891914437849862</v>
      </c>
      <c r="H60" s="85">
        <f t="shared" si="12"/>
        <v>3.6634231125886876</v>
      </c>
      <c r="I60" s="85">
        <f t="shared" si="12"/>
        <v>3.501364936101303</v>
      </c>
      <c r="J60" s="85">
        <f t="shared" si="12"/>
        <v>3.3799328777607585</v>
      </c>
      <c r="K60" s="85">
        <f t="shared" si="12"/>
        <v>3.2852880187338487</v>
      </c>
      <c r="L60" s="85">
        <f t="shared" si="12"/>
        <v>3.209300341007663</v>
      </c>
      <c r="M60" s="85">
        <f t="shared" si="12"/>
        <v>3.1468611936729136</v>
      </c>
      <c r="N60" s="85">
        <f t="shared" si="12"/>
        <v>3.094589791021443</v>
      </c>
      <c r="O60" s="85">
        <f t="shared" si="12"/>
        <v>3.0501547889508718</v>
      </c>
      <c r="P60" s="85">
        <f t="shared" si="12"/>
        <v>3.0118937038706104</v>
      </c>
      <c r="Q60" s="85">
        <f t="shared" si="12"/>
        <v>2.978587524257404</v>
      </c>
      <c r="R60" s="85">
        <f t="shared" si="12"/>
        <v>2.9493211335701695</v>
      </c>
      <c r="S60" s="85">
        <f t="shared" si="12"/>
        <v>2.923393572706523</v>
      </c>
      <c r="T60" s="85">
        <f t="shared" si="12"/>
        <v>2.9002584740909283</v>
      </c>
      <c r="U60" s="85">
        <f t="shared" si="12"/>
        <v>2.879483419491377</v>
      </c>
      <c r="V60" s="85">
        <f t="shared" si="12"/>
        <v>2.860721536211684</v>
      </c>
      <c r="W60" s="85">
        <f t="shared" si="12"/>
        <v>2.843691222979545</v>
      </c>
      <c r="X60" s="85">
        <f t="shared" si="12"/>
        <v>2.828161405310028</v>
      </c>
      <c r="Y60" s="85">
        <f t="shared" si="12"/>
        <v>2.813940631573666</v>
      </c>
      <c r="Z60" s="85">
        <f t="shared" si="12"/>
        <v>2.800868887355385</v>
      </c>
      <c r="AA60" s="85">
        <f t="shared" si="12"/>
        <v>2.7888113665163496</v>
      </c>
      <c r="AB60" s="85">
        <f t="shared" si="12"/>
        <v>2.777653672469439</v>
      </c>
      <c r="AC60" s="85">
        <f t="shared" si="12"/>
        <v>2.7672980794956104</v>
      </c>
      <c r="AD60" s="85">
        <f t="shared" si="12"/>
        <v>2.7576605897932547</v>
      </c>
      <c r="AE60" s="85">
        <f t="shared" si="12"/>
        <v>2.748668594863056</v>
      </c>
      <c r="AF60" s="85">
        <f t="shared" si="12"/>
        <v>2.740259000822925</v>
      </c>
      <c r="AG60" s="85">
        <f t="shared" si="12"/>
        <v>2.7323767134184243</v>
      </c>
      <c r="AH60" s="85">
        <f t="shared" si="12"/>
        <v>2.6742228164805537</v>
      </c>
      <c r="AI60" s="85">
        <f t="shared" si="12"/>
        <v>2.6141522559172685</v>
      </c>
      <c r="AJ60" s="85">
        <f t="shared" si="12"/>
        <v>2.551924490793988</v>
      </c>
      <c r="AK60" s="85">
        <f t="shared" si="12"/>
        <v>2.4888251723265187</v>
      </c>
    </row>
    <row r="61" spans="1:37" ht="12" thickBot="1">
      <c r="A61" s="176"/>
      <c r="C61" s="53">
        <v>15</v>
      </c>
      <c r="D61" s="85">
        <f t="shared" si="9"/>
        <v>6.199500892068128</v>
      </c>
      <c r="E61" s="85">
        <f t="shared" si="12"/>
        <v>4.765048283944983</v>
      </c>
      <c r="F61" s="85">
        <f t="shared" si="12"/>
        <v>4.152804030764228</v>
      </c>
      <c r="G61" s="85">
        <f t="shared" si="12"/>
        <v>3.8042713419236867</v>
      </c>
      <c r="H61" s="85">
        <f t="shared" si="12"/>
        <v>3.5764153473305544</v>
      </c>
      <c r="I61" s="85">
        <f t="shared" si="12"/>
        <v>3.4146646578330797</v>
      </c>
      <c r="J61" s="85">
        <f t="shared" si="12"/>
        <v>3.2933598138388858</v>
      </c>
      <c r="K61" s="85">
        <f t="shared" si="12"/>
        <v>3.198738078646916</v>
      </c>
      <c r="L61" s="85">
        <f t="shared" si="12"/>
        <v>3.122711726409838</v>
      </c>
      <c r="M61" s="85">
        <f t="shared" si="12"/>
        <v>3.0601968515228988</v>
      </c>
      <c r="N61" s="85">
        <f t="shared" si="12"/>
        <v>3.0078277180036794</v>
      </c>
      <c r="O61" s="85">
        <f t="shared" si="12"/>
        <v>2.963282398368725</v>
      </c>
      <c r="P61" s="85">
        <f t="shared" si="12"/>
        <v>2.924904420705632</v>
      </c>
      <c r="Q61" s="85">
        <f t="shared" si="12"/>
        <v>2.891478660939825</v>
      </c>
      <c r="R61" s="85">
        <f t="shared" si="12"/>
        <v>2.862092530656449</v>
      </c>
      <c r="S61" s="85">
        <f t="shared" si="12"/>
        <v>2.836046711165121</v>
      </c>
      <c r="T61" s="85">
        <f t="shared" si="12"/>
        <v>2.8127958862133617</v>
      </c>
      <c r="U61" s="85">
        <f t="shared" si="12"/>
        <v>2.7919082931884187</v>
      </c>
      <c r="V61" s="85">
        <f t="shared" si="12"/>
        <v>2.7730374469408554</v>
      </c>
      <c r="W61" s="85">
        <f t="shared" si="12"/>
        <v>2.7559019512649945</v>
      </c>
      <c r="X61" s="85">
        <f t="shared" si="12"/>
        <v>2.74027081243534</v>
      </c>
      <c r="Y61" s="85">
        <f t="shared" si="12"/>
        <v>2.7259525752495692</v>
      </c>
      <c r="Z61" s="85">
        <f t="shared" si="12"/>
        <v>2.7127871650994733</v>
      </c>
      <c r="AA61" s="85">
        <f t="shared" si="12"/>
        <v>2.7006396783714024</v>
      </c>
      <c r="AB61" s="85">
        <f t="shared" si="12"/>
        <v>2.6893955972763894</v>
      </c>
      <c r="AC61" s="85">
        <f t="shared" si="12"/>
        <v>2.6789570606863933</v>
      </c>
      <c r="AD61" s="85">
        <f t="shared" si="12"/>
        <v>2.669239927865002</v>
      </c>
      <c r="AE61" s="85">
        <f t="shared" si="12"/>
        <v>2.6601714445227094</v>
      </c>
      <c r="AF61" s="85">
        <f t="shared" si="12"/>
        <v>2.6516883713698975</v>
      </c>
      <c r="AG61" s="85">
        <f t="shared" si="12"/>
        <v>2.6437354713405634</v>
      </c>
      <c r="AH61" s="85">
        <f t="shared" si="12"/>
        <v>2.585005327207128</v>
      </c>
      <c r="AI61" s="85">
        <f t="shared" si="12"/>
        <v>2.524226055038895</v>
      </c>
      <c r="AJ61" s="85">
        <f t="shared" si="12"/>
        <v>2.4611223964505387</v>
      </c>
      <c r="AK61" s="85">
        <f t="shared" si="12"/>
        <v>2.396961180928784</v>
      </c>
    </row>
    <row r="62" spans="1:37" ht="12" thickBot="1">
      <c r="A62" s="176"/>
      <c r="C62" s="51">
        <v>16</v>
      </c>
      <c r="D62" s="85">
        <f t="shared" si="9"/>
        <v>6.115127133907338</v>
      </c>
      <c r="E62" s="85">
        <f t="shared" si="12"/>
        <v>4.686665401154505</v>
      </c>
      <c r="F62" s="85">
        <f t="shared" si="12"/>
        <v>4.076823062919754</v>
      </c>
      <c r="G62" s="85">
        <f t="shared" si="12"/>
        <v>3.729416545674403</v>
      </c>
      <c r="H62" s="85">
        <f t="shared" si="12"/>
        <v>3.5021163355605847</v>
      </c>
      <c r="I62" s="85">
        <f t="shared" si="12"/>
        <v>3.340630939642095</v>
      </c>
      <c r="J62" s="85">
        <f t="shared" si="12"/>
        <v>3.219431318426526</v>
      </c>
      <c r="K62" s="85">
        <f t="shared" si="12"/>
        <v>3.1248222144056514</v>
      </c>
      <c r="L62" s="85">
        <f t="shared" si="12"/>
        <v>3.048753458138761</v>
      </c>
      <c r="M62" s="85">
        <f t="shared" si="12"/>
        <v>2.986163174542482</v>
      </c>
      <c r="N62" s="85">
        <f t="shared" si="12"/>
        <v>2.9336990599048836</v>
      </c>
      <c r="O62" s="85">
        <f t="shared" si="12"/>
        <v>2.889047611593437</v>
      </c>
      <c r="P62" s="85">
        <f t="shared" si="12"/>
        <v>2.850557748442662</v>
      </c>
      <c r="Q62" s="85">
        <f t="shared" si="12"/>
        <v>2.817017839604479</v>
      </c>
      <c r="R62" s="85">
        <f t="shared" si="12"/>
        <v>2.787517572665739</v>
      </c>
      <c r="S62" s="85">
        <f t="shared" si="12"/>
        <v>2.7613591080857374</v>
      </c>
      <c r="T62" s="85">
        <f t="shared" si="12"/>
        <v>2.737998078693101</v>
      </c>
      <c r="U62" s="85">
        <f t="shared" si="12"/>
        <v>2.717003314046588</v>
      </c>
      <c r="V62" s="85">
        <f t="shared" si="12"/>
        <v>2.698028678803202</v>
      </c>
      <c r="W62" s="85">
        <f t="shared" si="12"/>
        <v>2.6807929611917993</v>
      </c>
      <c r="X62" s="85">
        <f t="shared" si="12"/>
        <v>2.6650652389992535</v>
      </c>
      <c r="Y62" s="85">
        <f t="shared" si="12"/>
        <v>2.6506540517395587</v>
      </c>
      <c r="Z62" s="85">
        <f t="shared" si="12"/>
        <v>2.6373992678279157</v>
      </c>
      <c r="AA62" s="85">
        <f t="shared" si="12"/>
        <v>2.625165892541144</v>
      </c>
      <c r="AB62" s="85">
        <f t="shared" si="12"/>
        <v>2.6138392951863647</v>
      </c>
      <c r="AC62" s="85">
        <f t="shared" si="12"/>
        <v>2.6033214886251974</v>
      </c>
      <c r="AD62" s="85">
        <f t="shared" si="12"/>
        <v>2.5935281991185226</v>
      </c>
      <c r="AE62" s="85">
        <f t="shared" si="12"/>
        <v>2.584386536668366</v>
      </c>
      <c r="AF62" s="85">
        <f t="shared" si="12"/>
        <v>2.575833126552509</v>
      </c>
      <c r="AG62" s="85">
        <f t="shared" si="12"/>
        <v>2.5678125985941875</v>
      </c>
      <c r="AH62" s="85">
        <f t="shared" si="12"/>
        <v>2.508529215856421</v>
      </c>
      <c r="AI62" s="85">
        <f aca="true" t="shared" si="13" ref="E62:AK70">FINV($C$46,AI$46,$C62)</f>
        <v>2.4470660077618263</v>
      </c>
      <c r="AJ62" s="85">
        <f t="shared" si="13"/>
        <v>2.383111353055443</v>
      </c>
      <c r="AK62" s="85">
        <f t="shared" si="13"/>
        <v>2.3179095246095196</v>
      </c>
    </row>
    <row r="63" spans="1:37" ht="12" thickBot="1">
      <c r="A63" s="176"/>
      <c r="C63" s="52">
        <v>17</v>
      </c>
      <c r="D63" s="85">
        <f t="shared" si="9"/>
        <v>6.042013336169857</v>
      </c>
      <c r="E63" s="85">
        <f t="shared" si="13"/>
        <v>4.618874327570724</v>
      </c>
      <c r="F63" s="85">
        <f t="shared" si="13"/>
        <v>4.011163119345255</v>
      </c>
      <c r="G63" s="85">
        <f t="shared" si="13"/>
        <v>3.6647540911163707</v>
      </c>
      <c r="H63" s="85">
        <f t="shared" si="13"/>
        <v>3.4379437009493294</v>
      </c>
      <c r="I63" s="85">
        <f t="shared" si="13"/>
        <v>3.2766890404015916</v>
      </c>
      <c r="J63" s="85">
        <f t="shared" si="13"/>
        <v>3.1555770907861778</v>
      </c>
      <c r="K63" s="85">
        <f t="shared" si="13"/>
        <v>3.060972756499905</v>
      </c>
      <c r="L63" s="85">
        <f t="shared" si="13"/>
        <v>2.984859429011636</v>
      </c>
      <c r="M63" s="85">
        <f t="shared" si="13"/>
        <v>2.9221949673504755</v>
      </c>
      <c r="N63" s="85">
        <f t="shared" si="13"/>
        <v>2.8696391289282603</v>
      </c>
      <c r="O63" s="85">
        <f t="shared" si="13"/>
        <v>2.824885993922278</v>
      </c>
      <c r="P63" s="85">
        <f t="shared" si="13"/>
        <v>2.7862893443290684</v>
      </c>
      <c r="Q63" s="85">
        <f t="shared" si="13"/>
        <v>2.7526407076667336</v>
      </c>
      <c r="R63" s="85">
        <f t="shared" si="13"/>
        <v>2.723031833727613</v>
      </c>
      <c r="S63" s="85">
        <f t="shared" si="13"/>
        <v>2.696766225878818</v>
      </c>
      <c r="T63" s="85">
        <f t="shared" si="13"/>
        <v>2.673300380233793</v>
      </c>
      <c r="U63" s="85">
        <f t="shared" si="13"/>
        <v>2.6522036659114825</v>
      </c>
      <c r="V63" s="85">
        <f t="shared" si="13"/>
        <v>2.633130266756912</v>
      </c>
      <c r="W63" s="85">
        <f t="shared" si="13"/>
        <v>2.615799139439738</v>
      </c>
      <c r="X63" s="85">
        <f t="shared" si="13"/>
        <v>2.599979426978196</v>
      </c>
      <c r="Y63" s="85">
        <f t="shared" si="13"/>
        <v>2.5854796637270274</v>
      </c>
      <c r="Z63" s="85">
        <f t="shared" si="13"/>
        <v>2.572139665410651</v>
      </c>
      <c r="AA63" s="85">
        <f t="shared" si="13"/>
        <v>2.5598243531133225</v>
      </c>
      <c r="AB63" s="85">
        <f t="shared" si="13"/>
        <v>2.5484189917400935</v>
      </c>
      <c r="AC63" s="85">
        <f t="shared" si="13"/>
        <v>2.537825477513998</v>
      </c>
      <c r="AD63" s="85">
        <f t="shared" si="13"/>
        <v>2.527959413448462</v>
      </c>
      <c r="AE63" s="85">
        <f t="shared" si="13"/>
        <v>2.518747783647659</v>
      </c>
      <c r="AF63" s="85">
        <f t="shared" si="13"/>
        <v>2.510127087604909</v>
      </c>
      <c r="AG63" s="85">
        <f t="shared" si="13"/>
        <v>2.502041831377432</v>
      </c>
      <c r="AH63" s="85">
        <f t="shared" si="13"/>
        <v>2.4422276264459004</v>
      </c>
      <c r="AI63" s="85">
        <f t="shared" si="13"/>
        <v>2.38010479080737</v>
      </c>
      <c r="AJ63" s="85">
        <f t="shared" si="13"/>
        <v>2.31532382256748</v>
      </c>
      <c r="AK63" s="85">
        <f t="shared" si="13"/>
        <v>2.2491027911032377</v>
      </c>
    </row>
    <row r="64" spans="1:37" ht="12" thickBot="1">
      <c r="A64" s="176"/>
      <c r="C64" s="52">
        <v>18</v>
      </c>
      <c r="D64" s="85">
        <f t="shared" si="9"/>
        <v>5.978052454087342</v>
      </c>
      <c r="E64" s="85">
        <f t="shared" si="13"/>
        <v>4.559671712708111</v>
      </c>
      <c r="F64" s="85">
        <f t="shared" si="13"/>
        <v>3.953863366595119</v>
      </c>
      <c r="G64" s="85">
        <f t="shared" si="13"/>
        <v>3.6083435719745127</v>
      </c>
      <c r="H64" s="85">
        <f t="shared" si="13"/>
        <v>3.3819678058959015</v>
      </c>
      <c r="I64" s="85">
        <f t="shared" si="13"/>
        <v>3.220915307581363</v>
      </c>
      <c r="J64" s="85">
        <f t="shared" si="13"/>
        <v>3.0998769018026255</v>
      </c>
      <c r="K64" s="85">
        <f t="shared" si="13"/>
        <v>3.0052714457762404</v>
      </c>
      <c r="L64" s="85">
        <f t="shared" si="13"/>
        <v>2.929112493215995</v>
      </c>
      <c r="M64" s="85">
        <f t="shared" si="13"/>
        <v>2.866375678936101</v>
      </c>
      <c r="N64" s="85">
        <f t="shared" si="13"/>
        <v>2.8137316496301406</v>
      </c>
      <c r="O64" s="85">
        <f t="shared" si="13"/>
        <v>2.7688813474157525</v>
      </c>
      <c r="P64" s="85">
        <f t="shared" si="13"/>
        <v>2.730182965309443</v>
      </c>
      <c r="Q64" s="85">
        <f t="shared" si="13"/>
        <v>2.696430902160376</v>
      </c>
      <c r="R64" s="85">
        <f t="shared" si="13"/>
        <v>2.666718786880881</v>
      </c>
      <c r="S64" s="85">
        <f t="shared" si="13"/>
        <v>2.640351349383047</v>
      </c>
      <c r="T64" s="85">
        <f t="shared" si="13"/>
        <v>2.616785876173256</v>
      </c>
      <c r="U64" s="85">
        <f t="shared" si="13"/>
        <v>2.5955922316700857</v>
      </c>
      <c r="V64" s="85">
        <f t="shared" si="13"/>
        <v>2.5764248936338703</v>
      </c>
      <c r="W64" s="85">
        <f t="shared" si="13"/>
        <v>2.559002974528382</v>
      </c>
      <c r="X64" s="85">
        <f t="shared" si="13"/>
        <v>2.543095678333943</v>
      </c>
      <c r="Y64" s="85">
        <f t="shared" si="13"/>
        <v>2.5285115354886862</v>
      </c>
      <c r="Z64" s="85">
        <f t="shared" si="13"/>
        <v>2.5150903138342366</v>
      </c>
      <c r="AA64" s="85">
        <f t="shared" si="13"/>
        <v>2.502696857306762</v>
      </c>
      <c r="AB64" s="85">
        <f t="shared" si="13"/>
        <v>2.4912163347811926</v>
      </c>
      <c r="AC64" s="85">
        <f t="shared" si="13"/>
        <v>2.480550534920356</v>
      </c>
      <c r="AD64" s="85">
        <f t="shared" si="13"/>
        <v>2.4706149468526606</v>
      </c>
      <c r="AE64" s="85">
        <f t="shared" si="13"/>
        <v>2.4613364381465743</v>
      </c>
      <c r="AF64" s="85">
        <f t="shared" si="13"/>
        <v>2.4526513916847064</v>
      </c>
      <c r="AG64" s="85">
        <f t="shared" si="13"/>
        <v>2.444504198622802</v>
      </c>
      <c r="AH64" s="85">
        <f t="shared" si="13"/>
        <v>2.384180813473301</v>
      </c>
      <c r="AI64" s="85">
        <f t="shared" si="13"/>
        <v>2.32142197761653</v>
      </c>
      <c r="AJ64" s="85">
        <f t="shared" si="13"/>
        <v>2.2558389125125293</v>
      </c>
      <c r="AK64" s="85">
        <f t="shared" si="13"/>
        <v>2.1886199331429257</v>
      </c>
    </row>
    <row r="65" spans="1:37" ht="12" thickBot="1">
      <c r="A65" s="176"/>
      <c r="C65" s="52">
        <v>19</v>
      </c>
      <c r="D65" s="85">
        <f t="shared" si="9"/>
        <v>5.921631248063727</v>
      </c>
      <c r="E65" s="85">
        <f t="shared" si="13"/>
        <v>4.507527995224551</v>
      </c>
      <c r="F65" s="85">
        <f t="shared" si="13"/>
        <v>3.9034284939058814</v>
      </c>
      <c r="G65" s="85">
        <f t="shared" si="13"/>
        <v>3.558706098663671</v>
      </c>
      <c r="H65" s="85">
        <f t="shared" si="13"/>
        <v>3.3327183728034653</v>
      </c>
      <c r="I65" s="85">
        <f t="shared" si="13"/>
        <v>3.1718442040333805</v>
      </c>
      <c r="J65" s="85">
        <f t="shared" si="13"/>
        <v>3.0508678755094163</v>
      </c>
      <c r="K65" s="85">
        <f t="shared" si="13"/>
        <v>2.9562568888317555</v>
      </c>
      <c r="L65" s="85">
        <f t="shared" si="13"/>
        <v>2.880052046811387</v>
      </c>
      <c r="M65" s="85">
        <f t="shared" si="13"/>
        <v>2.8172450773590985</v>
      </c>
      <c r="N65" s="85">
        <f t="shared" si="13"/>
        <v>2.764516507333541</v>
      </c>
      <c r="O65" s="85">
        <f t="shared" si="13"/>
        <v>2.7195735188928927</v>
      </c>
      <c r="P65" s="85">
        <f t="shared" si="13"/>
        <v>2.680778325493555</v>
      </c>
      <c r="Q65" s="85">
        <f t="shared" si="13"/>
        <v>2.6469279492043007</v>
      </c>
      <c r="R65" s="85">
        <f t="shared" si="13"/>
        <v>2.6171177398474166</v>
      </c>
      <c r="S65" s="85">
        <f t="shared" si="13"/>
        <v>2.5906535534955957</v>
      </c>
      <c r="T65" s="85">
        <f t="shared" si="13"/>
        <v>2.5669934044073024</v>
      </c>
      <c r="U65" s="85">
        <f t="shared" si="13"/>
        <v>2.545707614556955</v>
      </c>
      <c r="V65" s="85">
        <f t="shared" si="13"/>
        <v>2.5264509344064168</v>
      </c>
      <c r="W65" s="85">
        <f t="shared" si="13"/>
        <v>2.508942621998596</v>
      </c>
      <c r="X65" s="85">
        <f t="shared" si="13"/>
        <v>2.4929519393581367</v>
      </c>
      <c r="Y65" s="85">
        <f t="shared" si="13"/>
        <v>2.478287414885153</v>
      </c>
      <c r="Z65" s="85">
        <f t="shared" si="13"/>
        <v>2.4647887735115956</v>
      </c>
      <c r="AA65" s="85">
        <f t="shared" si="13"/>
        <v>2.45232078892976</v>
      </c>
      <c r="AB65" s="85">
        <f t="shared" si="13"/>
        <v>2.440768542023121</v>
      </c>
      <c r="AC65" s="85">
        <f t="shared" si="13"/>
        <v>2.430033722522545</v>
      </c>
      <c r="AD65" s="85">
        <f t="shared" si="13"/>
        <v>2.4200317145186245</v>
      </c>
      <c r="AE65" s="85">
        <f t="shared" si="13"/>
        <v>2.410689277860861</v>
      </c>
      <c r="AF65" s="85">
        <f t="shared" si="13"/>
        <v>2.401942687442774</v>
      </c>
      <c r="AG65" s="85">
        <f t="shared" si="13"/>
        <v>2.3937362278391934</v>
      </c>
      <c r="AH65" s="85">
        <f t="shared" si="13"/>
        <v>2.3329244235436013</v>
      </c>
      <c r="AI65" s="85">
        <f t="shared" si="13"/>
        <v>2.2695524030749166</v>
      </c>
      <c r="AJ65" s="85">
        <f t="shared" si="13"/>
        <v>2.2031908294910645</v>
      </c>
      <c r="AK65" s="85">
        <f t="shared" si="13"/>
        <v>2.134994821006451</v>
      </c>
    </row>
    <row r="66" spans="3:37" ht="12" thickBot="1">
      <c r="C66" s="53">
        <v>20</v>
      </c>
      <c r="D66" s="85">
        <f t="shared" si="9"/>
        <v>5.871493747266909</v>
      </c>
      <c r="E66" s="85">
        <f t="shared" si="13"/>
        <v>4.461255495974873</v>
      </c>
      <c r="F66" s="85">
        <f t="shared" si="13"/>
        <v>3.8586986688552694</v>
      </c>
      <c r="G66" s="85">
        <f t="shared" si="13"/>
        <v>3.5146951623355855</v>
      </c>
      <c r="H66" s="85">
        <f t="shared" si="13"/>
        <v>3.2890558456537047</v>
      </c>
      <c r="I66" s="85">
        <f t="shared" si="13"/>
        <v>3.1283399619856347</v>
      </c>
      <c r="J66" s="85">
        <f t="shared" si="13"/>
        <v>3.00741633063583</v>
      </c>
      <c r="K66" s="85">
        <f t="shared" si="13"/>
        <v>2.9127965263050912</v>
      </c>
      <c r="L66" s="85">
        <f t="shared" si="13"/>
        <v>2.836546086186809</v>
      </c>
      <c r="M66" s="85">
        <f t="shared" si="13"/>
        <v>2.773671375297737</v>
      </c>
      <c r="N66" s="85">
        <f t="shared" si="13"/>
        <v>2.720861925581729</v>
      </c>
      <c r="O66" s="85">
        <f t="shared" si="13"/>
        <v>2.6758306189104015</v>
      </c>
      <c r="P66" s="85">
        <f t="shared" si="13"/>
        <v>2.6369433493134595</v>
      </c>
      <c r="Q66" s="85">
        <f t="shared" si="13"/>
        <v>2.6029995459674167</v>
      </c>
      <c r="R66" s="85">
        <f t="shared" si="13"/>
        <v>2.573096141762794</v>
      </c>
      <c r="S66" s="85">
        <f t="shared" si="13"/>
        <v>2.5465400315434685</v>
      </c>
      <c r="T66" s="85">
        <f t="shared" si="13"/>
        <v>2.5227899029267267</v>
      </c>
      <c r="U66" s="85">
        <f t="shared" si="13"/>
        <v>2.5014165028535658</v>
      </c>
      <c r="V66" s="85">
        <f t="shared" si="13"/>
        <v>2.482074836396552</v>
      </c>
      <c r="W66" s="85">
        <f t="shared" si="13"/>
        <v>2.4644842987450613</v>
      </c>
      <c r="X66" s="85">
        <f t="shared" si="13"/>
        <v>2.4484142079478657</v>
      </c>
      <c r="Y66" s="85">
        <f t="shared" si="13"/>
        <v>2.433673092561933</v>
      </c>
      <c r="Z66" s="85">
        <f t="shared" si="13"/>
        <v>2.4201006395212437</v>
      </c>
      <c r="AA66" s="85">
        <f t="shared" si="13"/>
        <v>2.407561558876923</v>
      </c>
      <c r="AB66" s="85">
        <f t="shared" si="13"/>
        <v>2.395940849482656</v>
      </c>
      <c r="AC66" s="85">
        <f t="shared" si="13"/>
        <v>2.3851401134019357</v>
      </c>
      <c r="AD66" s="85">
        <f t="shared" si="13"/>
        <v>2.3750746364235624</v>
      </c>
      <c r="AE66" s="85">
        <f t="shared" si="13"/>
        <v>2.3656710789057565</v>
      </c>
      <c r="AF66" s="85">
        <f t="shared" si="13"/>
        <v>2.3568656157900953</v>
      </c>
      <c r="AG66" s="85">
        <f t="shared" si="13"/>
        <v>2.3486024328238786</v>
      </c>
      <c r="AH66" s="85">
        <f t="shared" si="13"/>
        <v>2.2873220449293967</v>
      </c>
      <c r="AI66" s="85">
        <f t="shared" si="13"/>
        <v>2.223358772129333</v>
      </c>
      <c r="AJ66" s="85">
        <f t="shared" si="13"/>
        <v>2.156241551058116</v>
      </c>
      <c r="AK66" s="85">
        <f t="shared" si="13"/>
        <v>2.0870889634503014</v>
      </c>
    </row>
    <row r="67" spans="3:37" ht="12" thickBot="1">
      <c r="C67" s="51">
        <v>21</v>
      </c>
      <c r="D67" s="85">
        <f t="shared" si="9"/>
        <v>5.826647740621427</v>
      </c>
      <c r="E67" s="85">
        <f t="shared" si="13"/>
        <v>4.419918166476252</v>
      </c>
      <c r="F67" s="85">
        <f t="shared" si="13"/>
        <v>3.8187606837342907</v>
      </c>
      <c r="G67" s="85">
        <f t="shared" si="13"/>
        <v>3.475408462128992</v>
      </c>
      <c r="H67" s="85">
        <f t="shared" si="13"/>
        <v>3.250083587622303</v>
      </c>
      <c r="I67" s="85">
        <f t="shared" si="13"/>
        <v>3.089508999447963</v>
      </c>
      <c r="J67" s="85">
        <f t="shared" si="13"/>
        <v>2.9686303351298564</v>
      </c>
      <c r="K67" s="85">
        <f t="shared" si="13"/>
        <v>2.873999279649751</v>
      </c>
      <c r="L67" s="85">
        <f t="shared" si="13"/>
        <v>2.7977039195789173</v>
      </c>
      <c r="M67" s="85">
        <f t="shared" si="13"/>
        <v>2.7347639890555806</v>
      </c>
      <c r="N67" s="85">
        <f t="shared" si="13"/>
        <v>2.6818772613697472</v>
      </c>
      <c r="O67" s="85">
        <f t="shared" si="13"/>
        <v>2.6367618455977917</v>
      </c>
      <c r="P67" s="85">
        <f t="shared" si="13"/>
        <v>2.5977870186328245</v>
      </c>
      <c r="Q67" s="85">
        <f t="shared" si="13"/>
        <v>2.563754427208833</v>
      </c>
      <c r="R67" s="85">
        <f t="shared" si="13"/>
        <v>2.5337624662948315</v>
      </c>
      <c r="S67" s="85">
        <f t="shared" si="13"/>
        <v>2.5071189928060305</v>
      </c>
      <c r="T67" s="85">
        <f t="shared" si="13"/>
        <v>2.4832833200446647</v>
      </c>
      <c r="U67" s="85">
        <f t="shared" si="13"/>
        <v>2.4618265914625557</v>
      </c>
      <c r="V67" s="85">
        <f t="shared" si="13"/>
        <v>2.442404051089005</v>
      </c>
      <c r="W67" s="85">
        <f t="shared" si="13"/>
        <v>2.424735222678354</v>
      </c>
      <c r="X67" s="85">
        <f t="shared" si="13"/>
        <v>2.408589481652614</v>
      </c>
      <c r="Y67" s="85">
        <f t="shared" si="13"/>
        <v>2.393775357722406</v>
      </c>
      <c r="Z67" s="85">
        <f t="shared" si="13"/>
        <v>2.380132504536241</v>
      </c>
      <c r="AA67" s="85">
        <f t="shared" si="13"/>
        <v>2.36752557471507</v>
      </c>
      <c r="AB67" s="85">
        <f t="shared" si="13"/>
        <v>2.355839495422927</v>
      </c>
      <c r="AC67" s="85">
        <f t="shared" si="13"/>
        <v>2.3449757822438357</v>
      </c>
      <c r="AD67" s="85">
        <f t="shared" si="13"/>
        <v>2.3348496334139766</v>
      </c>
      <c r="AE67" s="85">
        <f t="shared" si="13"/>
        <v>2.3253876174303523</v>
      </c>
      <c r="AF67" s="85">
        <f t="shared" si="13"/>
        <v>2.3165258167343543</v>
      </c>
      <c r="AG67" s="85">
        <f t="shared" si="13"/>
        <v>2.308208325434702</v>
      </c>
      <c r="AH67" s="85">
        <f t="shared" si="13"/>
        <v>2.246478239011898</v>
      </c>
      <c r="AI67" s="85">
        <f t="shared" si="13"/>
        <v>2.181944729622221</v>
      </c>
      <c r="AJ67" s="85">
        <f t="shared" si="13"/>
        <v>2.114093938413781</v>
      </c>
      <c r="AK67" s="85">
        <f t="shared" si="13"/>
        <v>2.0440046819250464</v>
      </c>
    </row>
    <row r="68" spans="3:37" ht="12" thickBot="1">
      <c r="C68" s="52">
        <v>22</v>
      </c>
      <c r="D68" s="85">
        <f t="shared" si="9"/>
        <v>5.7862991037229765</v>
      </c>
      <c r="E68" s="85">
        <f t="shared" si="13"/>
        <v>4.382768439521984</v>
      </c>
      <c r="F68" s="85">
        <f t="shared" si="13"/>
        <v>3.7828858629062996</v>
      </c>
      <c r="G68" s="85">
        <f t="shared" si="13"/>
        <v>3.4401263264165953</v>
      </c>
      <c r="H68" s="85">
        <f t="shared" si="13"/>
        <v>3.215086580900415</v>
      </c>
      <c r="I68" s="85">
        <f t="shared" si="13"/>
        <v>3.0546387835161246</v>
      </c>
      <c r="J68" s="85">
        <f t="shared" si="13"/>
        <v>2.933798671635156</v>
      </c>
      <c r="K68" s="85">
        <f t="shared" si="13"/>
        <v>2.839154583961716</v>
      </c>
      <c r="L68" s="85">
        <f t="shared" si="13"/>
        <v>2.762815246437464</v>
      </c>
      <c r="M68" s="85">
        <f t="shared" si="13"/>
        <v>2.699812651484714</v>
      </c>
      <c r="N68" s="85">
        <f t="shared" si="13"/>
        <v>2.6468521432246286</v>
      </c>
      <c r="O68" s="85">
        <f t="shared" si="13"/>
        <v>2.6016566422737455</v>
      </c>
      <c r="P68" s="85">
        <f t="shared" si="13"/>
        <v>2.562598546021219</v>
      </c>
      <c r="Q68" s="85">
        <f t="shared" si="13"/>
        <v>2.528481551455692</v>
      </c>
      <c r="R68" s="85">
        <f t="shared" si="13"/>
        <v>2.4984054087145893</v>
      </c>
      <c r="S68" s="85">
        <f t="shared" si="13"/>
        <v>2.4716788689727682</v>
      </c>
      <c r="T68" s="85">
        <f t="shared" si="13"/>
        <v>2.447761829084265</v>
      </c>
      <c r="U68" s="85">
        <f t="shared" si="13"/>
        <v>2.4262258024436587</v>
      </c>
      <c r="V68" s="85">
        <f t="shared" si="13"/>
        <v>2.4067262610359803</v>
      </c>
      <c r="W68" s="85">
        <f t="shared" si="13"/>
        <v>2.388982852752571</v>
      </c>
      <c r="X68" s="85">
        <f t="shared" si="13"/>
        <v>2.3727650037659505</v>
      </c>
      <c r="Y68" s="85">
        <f t="shared" si="13"/>
        <v>2.357881249831535</v>
      </c>
      <c r="Z68" s="85">
        <f t="shared" si="13"/>
        <v>2.344171215745776</v>
      </c>
      <c r="AA68" s="85">
        <f t="shared" si="13"/>
        <v>2.331499502475383</v>
      </c>
      <c r="AB68" s="85">
        <f t="shared" si="13"/>
        <v>2.3197509704248835</v>
      </c>
      <c r="AC68" s="85">
        <f t="shared" si="13"/>
        <v>2.3088270588240762</v>
      </c>
      <c r="AD68" s="85">
        <f t="shared" si="13"/>
        <v>2.298642883909925</v>
      </c>
      <c r="AE68" s="85">
        <f t="shared" si="13"/>
        <v>2.2891249293629334</v>
      </c>
      <c r="AF68" s="85">
        <f t="shared" si="13"/>
        <v>2.280209192005888</v>
      </c>
      <c r="AG68" s="85">
        <f t="shared" si="13"/>
        <v>2.271839680951251</v>
      </c>
      <c r="AH68" s="85">
        <f t="shared" si="13"/>
        <v>2.2096778451145456</v>
      </c>
      <c r="AI68" s="85">
        <f t="shared" si="13"/>
        <v>2.144594192936988</v>
      </c>
      <c r="AJ68" s="85">
        <f t="shared" si="13"/>
        <v>2.0760310997572917</v>
      </c>
      <c r="AK68" s="85">
        <f t="shared" si="13"/>
        <v>2.0050244981243592</v>
      </c>
    </row>
    <row r="69" spans="3:37" ht="12" thickBot="1">
      <c r="C69" s="52">
        <v>23</v>
      </c>
      <c r="D69" s="85">
        <f t="shared" si="9"/>
        <v>5.749804789908504</v>
      </c>
      <c r="E69" s="85">
        <f t="shared" si="13"/>
        <v>4.34920215476239</v>
      </c>
      <c r="F69" s="85">
        <f t="shared" si="13"/>
        <v>3.750485793966023</v>
      </c>
      <c r="G69" s="85">
        <f t="shared" si="13"/>
        <v>3.408267835026904</v>
      </c>
      <c r="H69" s="85">
        <f t="shared" si="13"/>
        <v>3.1834877601106477</v>
      </c>
      <c r="I69" s="85">
        <f t="shared" si="13"/>
        <v>3.0231542868549743</v>
      </c>
      <c r="J69" s="85">
        <f t="shared" si="13"/>
        <v>2.9023473700640112</v>
      </c>
      <c r="K69" s="85">
        <f t="shared" si="13"/>
        <v>2.807688969989873</v>
      </c>
      <c r="L69" s="85">
        <f t="shared" si="13"/>
        <v>2.7313067729977965</v>
      </c>
      <c r="M69" s="85">
        <f t="shared" si="13"/>
        <v>2.668244051278154</v>
      </c>
      <c r="N69" s="85">
        <f t="shared" si="13"/>
        <v>2.6152131279038784</v>
      </c>
      <c r="O69" s="85">
        <f t="shared" si="13"/>
        <v>2.569941367375268</v>
      </c>
      <c r="P69" s="85">
        <f t="shared" si="13"/>
        <v>2.530804055074621</v>
      </c>
      <c r="Q69" s="85">
        <f t="shared" si="13"/>
        <v>2.4966067897331916</v>
      </c>
      <c r="R69" s="85">
        <f t="shared" si="13"/>
        <v>2.4664505816170914</v>
      </c>
      <c r="S69" s="85">
        <f t="shared" si="13"/>
        <v>2.439645014525879</v>
      </c>
      <c r="T69" s="85">
        <f t="shared" si="13"/>
        <v>2.4156505336393925</v>
      </c>
      <c r="U69" s="85">
        <f t="shared" si="13"/>
        <v>2.3940390019122217</v>
      </c>
      <c r="V69" s="85">
        <f t="shared" si="13"/>
        <v>2.3744661016690918</v>
      </c>
      <c r="W69" s="85">
        <f t="shared" si="13"/>
        <v>2.356651600591042</v>
      </c>
      <c r="X69" s="85">
        <f t="shared" si="13"/>
        <v>2.3403649775550903</v>
      </c>
      <c r="Y69" s="85">
        <f t="shared" si="13"/>
        <v>2.325414775227446</v>
      </c>
      <c r="Z69" s="85">
        <f t="shared" si="13"/>
        <v>2.3116405936673052</v>
      </c>
      <c r="AA69" s="85">
        <f t="shared" si="13"/>
        <v>2.29890698751486</v>
      </c>
      <c r="AB69" s="85">
        <f t="shared" si="13"/>
        <v>2.2870987564522904</v>
      </c>
      <c r="AC69" s="85">
        <f t="shared" si="13"/>
        <v>2.276117269754179</v>
      </c>
      <c r="AD69" s="85">
        <f t="shared" si="13"/>
        <v>2.265877568181182</v>
      </c>
      <c r="AE69" s="85">
        <f t="shared" si="13"/>
        <v>2.2563060570820994</v>
      </c>
      <c r="AF69" s="85">
        <f t="shared" si="13"/>
        <v>2.2473386540000826</v>
      </c>
      <c r="AG69" s="85">
        <f t="shared" si="13"/>
        <v>2.2389192891745937</v>
      </c>
      <c r="AH69" s="85">
        <f t="shared" si="13"/>
        <v>2.1763427394320436</v>
      </c>
      <c r="AI69" s="85">
        <f t="shared" si="13"/>
        <v>2.1107281286771755</v>
      </c>
      <c r="AJ69" s="85">
        <f t="shared" si="13"/>
        <v>2.0414731875447725</v>
      </c>
      <c r="AK69" s="85">
        <f t="shared" si="13"/>
        <v>1.9695679552698584</v>
      </c>
    </row>
    <row r="70" spans="3:37" ht="12" thickBot="1">
      <c r="C70" s="52">
        <v>24</v>
      </c>
      <c r="D70" s="85">
        <f t="shared" si="9"/>
        <v>5.716638584446544</v>
      </c>
      <c r="E70" s="85">
        <f t="shared" si="13"/>
        <v>4.318725807507201</v>
      </c>
      <c r="F70" s="85">
        <f t="shared" si="13"/>
        <v>3.7210801960951976</v>
      </c>
      <c r="G70" s="85">
        <f t="shared" si="13"/>
        <v>3.3793589878132986</v>
      </c>
      <c r="H70" s="85">
        <f t="shared" si="13"/>
        <v>3.1548163423677282</v>
      </c>
      <c r="I70" s="85">
        <f t="shared" si="13"/>
        <v>2.994586411174563</v>
      </c>
      <c r="J70" s="85">
        <f t="shared" si="13"/>
        <v>2.873808188177428</v>
      </c>
      <c r="K70" s="85">
        <f t="shared" si="13"/>
        <v>2.7791345812423343</v>
      </c>
      <c r="L70" s="85">
        <f t="shared" si="13"/>
        <v>2.7027107536962784</v>
      </c>
      <c r="M70" s="85">
        <f t="shared" si="13"/>
        <v>2.6395903911649308</v>
      </c>
      <c r="N70" s="85">
        <f t="shared" si="13"/>
        <v>2.5864922705824327</v>
      </c>
      <c r="O70" s="85">
        <f t="shared" si="13"/>
        <v>2.541147873508364</v>
      </c>
      <c r="P70" s="85">
        <f t="shared" si="13"/>
        <v>2.5019351662357447</v>
      </c>
      <c r="Q70" s="85">
        <f t="shared" si="13"/>
        <v>2.4676615167204714</v>
      </c>
      <c r="R70" s="85">
        <f t="shared" si="13"/>
        <v>2.4374291091662936</v>
      </c>
      <c r="S70" s="85">
        <f t="shared" si="13"/>
        <v>2.410548310683984</v>
      </c>
      <c r="T70" s="85">
        <f t="shared" si="13"/>
        <v>2.3864800756952507</v>
      </c>
      <c r="U70" s="85">
        <f t="shared" si="13"/>
        <v>2.3647965972206917</v>
      </c>
      <c r="V70" s="85">
        <f t="shared" si="13"/>
        <v>2.3451537597357897</v>
      </c>
      <c r="W70" s="85">
        <f t="shared" si="13"/>
        <v>2.327271444676307</v>
      </c>
      <c r="X70" s="85">
        <f t="shared" si="13"/>
        <v>2.3109191829308635</v>
      </c>
      <c r="Y70" s="85">
        <f t="shared" si="13"/>
        <v>2.2959055260962415</v>
      </c>
      <c r="Z70" s="85">
        <f aca="true" t="shared" si="14" ref="E70:AK78">FINV($C$46,Z$46,$C70)</f>
        <v>2.282070053275702</v>
      </c>
      <c r="AA70" s="85">
        <f t="shared" si="14"/>
        <v>2.2692772776686096</v>
      </c>
      <c r="AB70" s="85">
        <f t="shared" si="14"/>
        <v>2.2574119437695463</v>
      </c>
      <c r="AC70" s="85">
        <f t="shared" si="14"/>
        <v>2.246375356767282</v>
      </c>
      <c r="AD70" s="85">
        <f t="shared" si="14"/>
        <v>2.2360824879334062</v>
      </c>
      <c r="AE70" s="85">
        <f t="shared" si="14"/>
        <v>2.2264596702427157</v>
      </c>
      <c r="AF70" s="85">
        <f t="shared" si="14"/>
        <v>2.2174427477879997</v>
      </c>
      <c r="AG70" s="85">
        <f t="shared" si="14"/>
        <v>2.208975577572188</v>
      </c>
      <c r="AH70" s="85">
        <f t="shared" si="14"/>
        <v>2.1460004691975136</v>
      </c>
      <c r="AI70" s="85">
        <f t="shared" si="14"/>
        <v>2.0798731985030576</v>
      </c>
      <c r="AJ70" s="85">
        <f t="shared" si="14"/>
        <v>2.009946058321816</v>
      </c>
      <c r="AK70" s="85">
        <f t="shared" si="14"/>
        <v>1.9371602935423358</v>
      </c>
    </row>
    <row r="71" spans="3:37" ht="12" thickBot="1">
      <c r="C71" s="53">
        <v>25</v>
      </c>
      <c r="D71" s="85">
        <f t="shared" si="9"/>
        <v>5.686365758672663</v>
      </c>
      <c r="E71" s="85">
        <f t="shared" si="14"/>
        <v>4.290932367050834</v>
      </c>
      <c r="F71" s="85">
        <f t="shared" si="14"/>
        <v>3.6942732191127083</v>
      </c>
      <c r="G71" s="85">
        <f t="shared" si="14"/>
        <v>3.353009236221836</v>
      </c>
      <c r="H71" s="85">
        <f t="shared" si="14"/>
        <v>3.128684483420205</v>
      </c>
      <c r="I71" s="85">
        <f t="shared" si="14"/>
        <v>2.9685487148922682</v>
      </c>
      <c r="J71" s="85">
        <f t="shared" si="14"/>
        <v>2.847795382453314</v>
      </c>
      <c r="K71" s="85">
        <f t="shared" si="14"/>
        <v>2.7531059720307445</v>
      </c>
      <c r="L71" s="85">
        <f t="shared" si="14"/>
        <v>2.676641806903449</v>
      </c>
      <c r="M71" s="85">
        <f t="shared" si="14"/>
        <v>2.6134662155182715</v>
      </c>
      <c r="N71" s="85">
        <f t="shared" si="14"/>
        <v>2.5603039606711855</v>
      </c>
      <c r="O71" s="85">
        <f t="shared" si="14"/>
        <v>2.514890349112042</v>
      </c>
      <c r="P71" s="85">
        <f t="shared" si="14"/>
        <v>2.475605842746133</v>
      </c>
      <c r="Q71" s="85">
        <f t="shared" si="14"/>
        <v>2.4412594588469467</v>
      </c>
      <c r="R71" s="85">
        <f t="shared" si="14"/>
        <v>2.41095448352168</v>
      </c>
      <c r="S71" s="85">
        <f t="shared" si="14"/>
        <v>2.384002012331888</v>
      </c>
      <c r="T71" s="85">
        <f t="shared" si="14"/>
        <v>2.3598634827218286</v>
      </c>
      <c r="U71" s="85">
        <f t="shared" si="14"/>
        <v>2.338111398696933</v>
      </c>
      <c r="V71" s="85">
        <f t="shared" si="14"/>
        <v>2.3184018370204074</v>
      </c>
      <c r="W71" s="85">
        <f t="shared" si="14"/>
        <v>2.3004547885500477</v>
      </c>
      <c r="X71" s="85">
        <f t="shared" si="14"/>
        <v>2.2840398355639495</v>
      </c>
      <c r="Y71" s="85">
        <f t="shared" si="14"/>
        <v>2.2689655404324025</v>
      </c>
      <c r="Z71" s="85">
        <f t="shared" si="14"/>
        <v>2.25507146475221</v>
      </c>
      <c r="AA71" s="85">
        <f t="shared" si="14"/>
        <v>2.24222208474292</v>
      </c>
      <c r="AB71" s="85">
        <f t="shared" si="14"/>
        <v>2.2303020947714582</v>
      </c>
      <c r="AC71" s="85">
        <f t="shared" si="14"/>
        <v>2.219212741313066</v>
      </c>
      <c r="AD71" s="85">
        <f t="shared" si="14"/>
        <v>2.2088689316373182</v>
      </c>
      <c r="AE71" s="85">
        <f t="shared" si="14"/>
        <v>2.1991969318115903</v>
      </c>
      <c r="AF71" s="85">
        <f t="shared" si="14"/>
        <v>2.1901325178334234</v>
      </c>
      <c r="AG71" s="85">
        <f t="shared" si="14"/>
        <v>2.1816194786532535</v>
      </c>
      <c r="AH71" s="85">
        <f t="shared" si="14"/>
        <v>2.118261125617951</v>
      </c>
      <c r="AI71" s="85">
        <f t="shared" si="14"/>
        <v>2.0516386393686323</v>
      </c>
      <c r="AJ71" s="85">
        <f t="shared" si="14"/>
        <v>1.9810581622434715</v>
      </c>
      <c r="AK71" s="85">
        <f t="shared" si="14"/>
        <v>1.907409350312105</v>
      </c>
    </row>
    <row r="72" spans="3:37" ht="12" thickBot="1">
      <c r="C72" s="51">
        <v>26</v>
      </c>
      <c r="D72" s="85">
        <f t="shared" si="9"/>
        <v>5.658624040532883</v>
      </c>
      <c r="E72" s="85">
        <f t="shared" si="14"/>
        <v>4.265483161423218</v>
      </c>
      <c r="F72" s="85">
        <f t="shared" si="14"/>
        <v>3.6697357044781933</v>
      </c>
      <c r="G72" s="85">
        <f t="shared" si="14"/>
        <v>3.3288939259539267</v>
      </c>
      <c r="H72" s="85">
        <f t="shared" si="14"/>
        <v>3.104769817246204</v>
      </c>
      <c r="I72" s="85">
        <f t="shared" si="14"/>
        <v>2.9447200079589457</v>
      </c>
      <c r="J72" s="85">
        <f t="shared" si="14"/>
        <v>2.8239883358726283</v>
      </c>
      <c r="K72" s="85">
        <f t="shared" si="14"/>
        <v>2.729282755619642</v>
      </c>
      <c r="L72" s="85">
        <f t="shared" si="14"/>
        <v>2.652779576002894</v>
      </c>
      <c r="M72" s="85">
        <f t="shared" si="14"/>
        <v>2.5895510798330728</v>
      </c>
      <c r="N72" s="85">
        <f t="shared" si="14"/>
        <v>2.5363275968615326</v>
      </c>
      <c r="O72" s="85">
        <f t="shared" si="14"/>
        <v>2.490847997265228</v>
      </c>
      <c r="P72" s="85">
        <f t="shared" si="14"/>
        <v>2.4514950720475053</v>
      </c>
      <c r="Q72" s="85">
        <f t="shared" si="14"/>
        <v>2.4170793817006873</v>
      </c>
      <c r="R72" s="85">
        <f t="shared" si="14"/>
        <v>2.3867052427219955</v>
      </c>
      <c r="S72" s="85">
        <f t="shared" si="14"/>
        <v>2.3596844378682134</v>
      </c>
      <c r="T72" s="85">
        <f t="shared" si="14"/>
        <v>2.335478859245117</v>
      </c>
      <c r="U72" s="85">
        <f t="shared" si="14"/>
        <v>2.313661305422488</v>
      </c>
      <c r="V72" s="85">
        <f t="shared" si="14"/>
        <v>2.2938880364652015</v>
      </c>
      <c r="W72" s="85">
        <f t="shared" si="14"/>
        <v>2.2758791486844165</v>
      </c>
      <c r="X72" s="85">
        <f t="shared" si="14"/>
        <v>2.2594042751548225</v>
      </c>
      <c r="Y72" s="85">
        <f t="shared" si="14"/>
        <v>2.244271990677338</v>
      </c>
      <c r="Z72" s="85">
        <f t="shared" si="14"/>
        <v>2.2303218424712536</v>
      </c>
      <c r="AA72" s="85">
        <f t="shared" si="14"/>
        <v>2.2174182738371284</v>
      </c>
      <c r="AB72" s="85">
        <f t="shared" si="14"/>
        <v>2.205445933630722</v>
      </c>
      <c r="AC72" s="85">
        <f t="shared" si="14"/>
        <v>2.1943060145244875</v>
      </c>
      <c r="AD72" s="85">
        <f t="shared" si="14"/>
        <v>2.1839133648098112</v>
      </c>
      <c r="AE72" s="85">
        <f t="shared" si="14"/>
        <v>2.174194188659089</v>
      </c>
      <c r="AF72" s="85">
        <f t="shared" si="14"/>
        <v>2.1650841988916367</v>
      </c>
      <c r="AG72" s="85">
        <f t="shared" si="14"/>
        <v>2.1565271211714307</v>
      </c>
      <c r="AH72" s="85">
        <f t="shared" si="14"/>
        <v>2.0928000379090594</v>
      </c>
      <c r="AI72" s="85">
        <f t="shared" si="14"/>
        <v>2.0256989618292165</v>
      </c>
      <c r="AJ72" s="85">
        <f t="shared" si="14"/>
        <v>1.9544832473486373</v>
      </c>
      <c r="AK72" s="85">
        <f t="shared" si="14"/>
        <v>1.879988271695018</v>
      </c>
    </row>
    <row r="73" spans="3:37" ht="12" thickBot="1">
      <c r="C73" s="52">
        <v>27</v>
      </c>
      <c r="D73" s="85">
        <f t="shared" si="9"/>
        <v>5.633109140165072</v>
      </c>
      <c r="E73" s="85">
        <f t="shared" si="14"/>
        <v>4.2420941265878565</v>
      </c>
      <c r="F73" s="85">
        <f t="shared" si="14"/>
        <v>3.6471917314491913</v>
      </c>
      <c r="G73" s="85">
        <f t="shared" si="14"/>
        <v>3.306740986245873</v>
      </c>
      <c r="H73" s="85">
        <f t="shared" si="14"/>
        <v>3.082802221397717</v>
      </c>
      <c r="I73" s="85">
        <f t="shared" si="14"/>
        <v>2.922831160213959</v>
      </c>
      <c r="J73" s="85">
        <f t="shared" si="14"/>
        <v>2.802118391622434</v>
      </c>
      <c r="K73" s="85">
        <f t="shared" si="14"/>
        <v>2.7073964532945807</v>
      </c>
      <c r="L73" s="85">
        <f t="shared" si="14"/>
        <v>2.63085558794851</v>
      </c>
      <c r="M73" s="85">
        <f t="shared" si="14"/>
        <v>2.5675764152093565</v>
      </c>
      <c r="N73" s="85">
        <f t="shared" si="14"/>
        <v>2.5142944553267066</v>
      </c>
      <c r="O73" s="85">
        <f t="shared" si="14"/>
        <v>2.4687519062160472</v>
      </c>
      <c r="P73" s="85">
        <f t="shared" si="14"/>
        <v>2.4293337367330565</v>
      </c>
      <c r="Q73" s="85">
        <f t="shared" si="14"/>
        <v>2.39485195692274</v>
      </c>
      <c r="R73" s="85">
        <f t="shared" si="14"/>
        <v>2.364411848277986</v>
      </c>
      <c r="S73" s="85">
        <f t="shared" si="14"/>
        <v>2.337325841852242</v>
      </c>
      <c r="T73" s="85">
        <f t="shared" si="14"/>
        <v>2.313056259417949</v>
      </c>
      <c r="U73" s="85">
        <f t="shared" si="14"/>
        <v>2.2911761791157623</v>
      </c>
      <c r="V73" s="85">
        <f t="shared" si="14"/>
        <v>2.27134203607104</v>
      </c>
      <c r="W73" s="85">
        <f t="shared" si="14"/>
        <v>2.25327402837579</v>
      </c>
      <c r="X73" s="85">
        <f t="shared" si="14"/>
        <v>2.236741839311617</v>
      </c>
      <c r="Y73" s="85">
        <f t="shared" si="14"/>
        <v>2.221554057581751</v>
      </c>
      <c r="Z73" s="85">
        <f t="shared" si="14"/>
        <v>2.207550218854008</v>
      </c>
      <c r="AA73" s="85">
        <f t="shared" si="14"/>
        <v>2.194594737197897</v>
      </c>
      <c r="AB73" s="85">
        <f t="shared" si="14"/>
        <v>2.1825722201644266</v>
      </c>
      <c r="AC73" s="85">
        <f t="shared" si="14"/>
        <v>2.1713838111084627</v>
      </c>
      <c r="AD73" s="85">
        <f t="shared" si="14"/>
        <v>2.1609443039405685</v>
      </c>
      <c r="AE73" s="85">
        <f t="shared" si="14"/>
        <v>2.151179845532968</v>
      </c>
      <c r="AF73" s="85">
        <f t="shared" si="14"/>
        <v>2.14202609004081</v>
      </c>
      <c r="AG73" s="85">
        <f t="shared" si="14"/>
        <v>2.1334267042232096</v>
      </c>
      <c r="AH73" s="85">
        <f t="shared" si="14"/>
        <v>2.069344648381203</v>
      </c>
      <c r="AI73" s="85">
        <f t="shared" si="14"/>
        <v>2.0017808273102444</v>
      </c>
      <c r="AJ73" s="85">
        <f t="shared" si="14"/>
        <v>1.9299472404662876</v>
      </c>
      <c r="AK73" s="85">
        <f t="shared" si="14"/>
        <v>1.854622398264949</v>
      </c>
    </row>
    <row r="74" spans="3:37" ht="12" thickBot="1">
      <c r="C74" s="52">
        <v>28</v>
      </c>
      <c r="D74" s="85">
        <f t="shared" si="9"/>
        <v>5.6095636084778455</v>
      </c>
      <c r="E74" s="85">
        <f t="shared" si="14"/>
        <v>4.220525242178676</v>
      </c>
      <c r="F74" s="85">
        <f t="shared" si="14"/>
        <v>3.6264082890769647</v>
      </c>
      <c r="G74" s="85">
        <f t="shared" si="14"/>
        <v>3.286320715537994</v>
      </c>
      <c r="H74" s="85">
        <f t="shared" si="14"/>
        <v>3.0625536628448025</v>
      </c>
      <c r="I74" s="85">
        <f t="shared" si="14"/>
        <v>2.9026549809976396</v>
      </c>
      <c r="J74" s="85">
        <f t="shared" si="14"/>
        <v>2.7819587523562985</v>
      </c>
      <c r="K74" s="85">
        <f t="shared" si="14"/>
        <v>2.687220405294206</v>
      </c>
      <c r="L74" s="85">
        <f t="shared" si="14"/>
        <v>2.610643171184919</v>
      </c>
      <c r="M74" s="85">
        <f t="shared" si="14"/>
        <v>2.5473154504345805</v>
      </c>
      <c r="N74" s="85">
        <f t="shared" si="14"/>
        <v>2.49397761422824</v>
      </c>
      <c r="O74" s="85">
        <f t="shared" si="14"/>
        <v>2.4483749752319737</v>
      </c>
      <c r="P74" s="85">
        <f t="shared" si="14"/>
        <v>2.408894544980737</v>
      </c>
      <c r="Q74" s="85">
        <f t="shared" si="14"/>
        <v>2.3743496927620082</v>
      </c>
      <c r="R74" s="85">
        <f t="shared" si="14"/>
        <v>2.343846610934219</v>
      </c>
      <c r="S74" s="85">
        <f t="shared" si="14"/>
        <v>2.3166983416111195</v>
      </c>
      <c r="T74" s="85">
        <f t="shared" si="14"/>
        <v>2.2923676133849513</v>
      </c>
      <c r="U74" s="85">
        <f t="shared" si="14"/>
        <v>2.2704277702132014</v>
      </c>
      <c r="V74" s="85">
        <f t="shared" si="14"/>
        <v>2.2505354146808036</v>
      </c>
      <c r="W74" s="85">
        <f t="shared" si="14"/>
        <v>2.232410843233776</v>
      </c>
      <c r="X74" s="85">
        <f t="shared" si="14"/>
        <v>2.2158237887582795</v>
      </c>
      <c r="Y74" s="85">
        <f t="shared" si="14"/>
        <v>2.2005828551529385</v>
      </c>
      <c r="Z74" s="85">
        <f t="shared" si="14"/>
        <v>2.1865275690775086</v>
      </c>
      <c r="AA74" s="85">
        <f t="shared" si="14"/>
        <v>2.173522318714304</v>
      </c>
      <c r="AB74" s="85">
        <f t="shared" si="14"/>
        <v>2.161451674139073</v>
      </c>
      <c r="AC74" s="85">
        <f t="shared" si="14"/>
        <v>2.1502167334839184</v>
      </c>
      <c r="AD74" s="85">
        <f t="shared" si="14"/>
        <v>2.139732240485185</v>
      </c>
      <c r="AE74" s="85">
        <f t="shared" si="14"/>
        <v>2.1299242889268895</v>
      </c>
      <c r="AF74" s="85">
        <f t="shared" si="14"/>
        <v>2.1207284784447964</v>
      </c>
      <c r="AG74" s="85">
        <f t="shared" si="14"/>
        <v>2.112088420922203</v>
      </c>
      <c r="AH74" s="85">
        <f t="shared" si="14"/>
        <v>2.0476644358714067</v>
      </c>
      <c r="AI74" s="85">
        <f t="shared" si="14"/>
        <v>1.979652972290269</v>
      </c>
      <c r="AJ74" s="85">
        <f t="shared" si="14"/>
        <v>1.907218173402884</v>
      </c>
      <c r="AK74" s="85">
        <f t="shared" si="14"/>
        <v>1.8310791943051008</v>
      </c>
    </row>
    <row r="75" spans="3:37" ht="12" thickBot="1">
      <c r="C75" s="52">
        <v>29</v>
      </c>
      <c r="D75" s="85">
        <f t="shared" si="9"/>
        <v>5.5877681672286705</v>
      </c>
      <c r="E75" s="85">
        <f t="shared" si="14"/>
        <v>4.200572325304746</v>
      </c>
      <c r="F75" s="85">
        <f t="shared" si="14"/>
        <v>3.6071872594153938</v>
      </c>
      <c r="G75" s="85">
        <f t="shared" si="14"/>
        <v>3.267437855662524</v>
      </c>
      <c r="H75" s="85">
        <f t="shared" si="14"/>
        <v>3.0438303201388868</v>
      </c>
      <c r="I75" s="85">
        <f t="shared" si="14"/>
        <v>2.883998368034086</v>
      </c>
      <c r="J75" s="85">
        <f t="shared" si="14"/>
        <v>2.763316644422236</v>
      </c>
      <c r="K75" s="85">
        <f t="shared" si="14"/>
        <v>2.668561943961337</v>
      </c>
      <c r="L75" s="85">
        <f t="shared" si="14"/>
        <v>2.5919496339587837</v>
      </c>
      <c r="M75" s="85">
        <f t="shared" si="14"/>
        <v>2.528575393194429</v>
      </c>
      <c r="N75" s="85">
        <f t="shared" si="14"/>
        <v>2.4751841364466616</v>
      </c>
      <c r="O75" s="85">
        <f t="shared" si="14"/>
        <v>2.429524097245592</v>
      </c>
      <c r="P75" s="85">
        <f t="shared" si="14"/>
        <v>2.389984208486874</v>
      </c>
      <c r="Q75" s="85">
        <f t="shared" si="14"/>
        <v>2.3553791165705222</v>
      </c>
      <c r="R75" s="85">
        <f t="shared" si="14"/>
        <v>2.3248158737260285</v>
      </c>
      <c r="S75" s="85">
        <f t="shared" si="14"/>
        <v>2.297608099856343</v>
      </c>
      <c r="T75" s="85">
        <f t="shared" si="14"/>
        <v>2.2732189094123525</v>
      </c>
      <c r="U75" s="85">
        <f t="shared" si="14"/>
        <v>2.251221899499642</v>
      </c>
      <c r="V75" s="85">
        <f t="shared" si="14"/>
        <v>2.2312738331184283</v>
      </c>
      <c r="W75" s="85">
        <f t="shared" si="14"/>
        <v>2.2130951018492686</v>
      </c>
      <c r="X75" s="85">
        <f t="shared" si="14"/>
        <v>2.196455487559522</v>
      </c>
      <c r="Y75" s="85">
        <f t="shared" si="14"/>
        <v>2.1811636104676593</v>
      </c>
      <c r="Z75" s="85">
        <f t="shared" si="14"/>
        <v>2.167058990507953</v>
      </c>
      <c r="AA75" s="85">
        <f t="shared" si="14"/>
        <v>2.154005993003836</v>
      </c>
      <c r="AB75" s="85">
        <f t="shared" si="14"/>
        <v>2.141889154040448</v>
      </c>
      <c r="AC75" s="85">
        <f t="shared" si="14"/>
        <v>2.1306095302652146</v>
      </c>
      <c r="AD75" s="85">
        <f t="shared" si="14"/>
        <v>2.120081819089691</v>
      </c>
      <c r="AE75" s="85">
        <f t="shared" si="14"/>
        <v>2.110232065071809</v>
      </c>
      <c r="AF75" s="85">
        <f t="shared" si="14"/>
        <v>2.1009958171349963</v>
      </c>
      <c r="AG75" s="85">
        <f t="shared" si="14"/>
        <v>2.0923166359930914</v>
      </c>
      <c r="AH75" s="85">
        <f t="shared" si="14"/>
        <v>2.0275630922926204</v>
      </c>
      <c r="AI75" s="85">
        <f t="shared" si="14"/>
        <v>1.9591183846330118</v>
      </c>
      <c r="AJ75" s="85">
        <f t="shared" si="14"/>
        <v>1.886098360140867</v>
      </c>
      <c r="AK75" s="85">
        <f t="shared" si="14"/>
        <v>1.8091604268277912</v>
      </c>
    </row>
    <row r="76" spans="3:37" ht="12" thickBot="1">
      <c r="C76" s="53">
        <v>30</v>
      </c>
      <c r="D76" s="85">
        <f t="shared" si="9"/>
        <v>5.567534894321707</v>
      </c>
      <c r="E76" s="85">
        <f t="shared" si="14"/>
        <v>4.182060591049678</v>
      </c>
      <c r="F76" s="85">
        <f t="shared" si="14"/>
        <v>3.589359130963266</v>
      </c>
      <c r="G76" s="85">
        <f t="shared" si="14"/>
        <v>3.2499253786343187</v>
      </c>
      <c r="H76" s="85">
        <f t="shared" si="14"/>
        <v>3.026466408735887</v>
      </c>
      <c r="I76" s="85">
        <f t="shared" si="14"/>
        <v>2.8666961540544014</v>
      </c>
      <c r="J76" s="85">
        <f t="shared" si="14"/>
        <v>2.746027176557895</v>
      </c>
      <c r="K76" s="85">
        <f t="shared" si="14"/>
        <v>2.6512562593012676</v>
      </c>
      <c r="L76" s="85">
        <f t="shared" si="14"/>
        <v>2.5746101336940495</v>
      </c>
      <c r="M76" s="85">
        <f t="shared" si="14"/>
        <v>2.51119130144214</v>
      </c>
      <c r="N76" s="85">
        <f t="shared" si="14"/>
        <v>2.457748941840708</v>
      </c>
      <c r="O76" s="85">
        <f t="shared" si="14"/>
        <v>2.4120340342523114</v>
      </c>
      <c r="P76" s="85">
        <f t="shared" si="14"/>
        <v>2.372437318357613</v>
      </c>
      <c r="Q76" s="85">
        <f t="shared" si="14"/>
        <v>2.337774646681681</v>
      </c>
      <c r="R76" s="85">
        <f t="shared" si="14"/>
        <v>2.3071538833105256</v>
      </c>
      <c r="S76" s="85">
        <f t="shared" si="14"/>
        <v>2.279889195405013</v>
      </c>
      <c r="T76" s="85">
        <f t="shared" si="14"/>
        <v>2.255444063979117</v>
      </c>
      <c r="U76" s="85">
        <f t="shared" si="14"/>
        <v>2.2333923275752765</v>
      </c>
      <c r="V76" s="85">
        <f t="shared" si="14"/>
        <v>2.2133909030531314</v>
      </c>
      <c r="W76" s="85">
        <f t="shared" si="14"/>
        <v>2.195160274087031</v>
      </c>
      <c r="X76" s="85">
        <f t="shared" si="14"/>
        <v>2.178470270877078</v>
      </c>
      <c r="Y76" s="85">
        <f t="shared" si="14"/>
        <v>2.1631295309295746</v>
      </c>
      <c r="Z76" s="85">
        <f t="shared" si="14"/>
        <v>2.148977569496936</v>
      </c>
      <c r="AA76" s="85">
        <f t="shared" si="14"/>
        <v>2.135878731783868</v>
      </c>
      <c r="AB76" s="85">
        <f t="shared" si="14"/>
        <v>2.1237175230552037</v>
      </c>
      <c r="AC76" s="85">
        <f t="shared" si="14"/>
        <v>2.1123949618865225</v>
      </c>
      <c r="AD76" s="85">
        <f t="shared" si="14"/>
        <v>2.101825702888357</v>
      </c>
      <c r="AE76" s="85">
        <f t="shared" si="14"/>
        <v>2.0919357449354212</v>
      </c>
      <c r="AF76" s="85">
        <f t="shared" si="14"/>
        <v>2.082660589737424</v>
      </c>
      <c r="AG76" s="85">
        <f t="shared" si="14"/>
        <v>2.0739437502502884</v>
      </c>
      <c r="AH76" s="85">
        <f t="shared" si="14"/>
        <v>2.0088723855623956</v>
      </c>
      <c r="AI76" s="85">
        <f t="shared" si="14"/>
        <v>1.9400081656556027</v>
      </c>
      <c r="AJ76" s="85">
        <f t="shared" si="14"/>
        <v>1.8664182589869136</v>
      </c>
      <c r="AK76" s="85">
        <f t="shared" si="14"/>
        <v>1.78869602866048</v>
      </c>
    </row>
    <row r="77" spans="3:37" ht="12" thickBot="1">
      <c r="C77" s="51">
        <v>40</v>
      </c>
      <c r="D77" s="85">
        <f t="shared" si="9"/>
        <v>5.423937107096155</v>
      </c>
      <c r="E77" s="85">
        <f t="shared" si="14"/>
        <v>4.050992075988633</v>
      </c>
      <c r="F77" s="85">
        <f t="shared" si="14"/>
        <v>3.463259661287875</v>
      </c>
      <c r="G77" s="85">
        <f t="shared" si="14"/>
        <v>3.1261141681608136</v>
      </c>
      <c r="H77" s="85">
        <f t="shared" si="14"/>
        <v>2.903722319277181</v>
      </c>
      <c r="I77" s="85">
        <f t="shared" si="14"/>
        <v>2.744381580224675</v>
      </c>
      <c r="J77" s="85">
        <f t="shared" si="14"/>
        <v>2.6237809636583407</v>
      </c>
      <c r="K77" s="85">
        <f t="shared" si="14"/>
        <v>2.528863451364656</v>
      </c>
      <c r="L77" s="85">
        <f t="shared" si="14"/>
        <v>2.4519392168625043</v>
      </c>
      <c r="M77" s="85">
        <f t="shared" si="14"/>
        <v>2.388161086767746</v>
      </c>
      <c r="N77" s="85">
        <f t="shared" si="14"/>
        <v>2.3343098565998543</v>
      </c>
      <c r="O77" s="85">
        <f t="shared" si="14"/>
        <v>2.2881569846627947</v>
      </c>
      <c r="P77" s="85">
        <f t="shared" si="14"/>
        <v>2.2481067726840847</v>
      </c>
      <c r="Q77" s="85">
        <f t="shared" si="14"/>
        <v>2.2129841978572173</v>
      </c>
      <c r="R77" s="85">
        <f t="shared" si="14"/>
        <v>2.1819033207894023</v>
      </c>
      <c r="S77" s="85">
        <f t="shared" si="14"/>
        <v>2.154182530565966</v>
      </c>
      <c r="T77" s="85">
        <f t="shared" si="14"/>
        <v>2.129288174114129</v>
      </c>
      <c r="U77" s="85">
        <f t="shared" si="14"/>
        <v>2.1067960110192994</v>
      </c>
      <c r="V77" s="85">
        <f t="shared" si="14"/>
        <v>2.086364213219257</v>
      </c>
      <c r="W77" s="85">
        <f t="shared" si="14"/>
        <v>2.0677140460464223</v>
      </c>
      <c r="X77" s="85">
        <f t="shared" si="14"/>
        <v>2.0506157828775304</v>
      </c>
      <c r="Y77" s="85">
        <f t="shared" si="14"/>
        <v>2.0348782617061936</v>
      </c>
      <c r="Z77" s="85">
        <f t="shared" si="14"/>
        <v>2.020341024333474</v>
      </c>
      <c r="AA77" s="85">
        <f t="shared" si="14"/>
        <v>2.006868318372706</v>
      </c>
      <c r="AB77" s="85">
        <f t="shared" si="14"/>
        <v>1.9943444637019394</v>
      </c>
      <c r="AC77" s="85">
        <f t="shared" si="14"/>
        <v>1.9826702323992</v>
      </c>
      <c r="AD77" s="85">
        <f t="shared" si="14"/>
        <v>1.9717599911453827</v>
      </c>
      <c r="AE77" s="85">
        <f t="shared" si="14"/>
        <v>1.961539424006122</v>
      </c>
      <c r="AF77" s="85">
        <f t="shared" si="14"/>
        <v>1.951943701775483</v>
      </c>
      <c r="AG77" s="85">
        <f t="shared" si="14"/>
        <v>1.9429159983543216</v>
      </c>
      <c r="AH77" s="85">
        <f t="shared" si="14"/>
        <v>1.8751973746996833</v>
      </c>
      <c r="AI77" s="85">
        <f t="shared" si="14"/>
        <v>1.8027704015021362</v>
      </c>
      <c r="AJ77" s="85">
        <f t="shared" si="14"/>
        <v>1.7242045324323834</v>
      </c>
      <c r="AK77" s="85">
        <f t="shared" si="14"/>
        <v>1.63934495428208</v>
      </c>
    </row>
    <row r="78" spans="3:37" ht="12" thickBot="1">
      <c r="C78" s="52">
        <v>60</v>
      </c>
      <c r="D78" s="85">
        <f t="shared" si="9"/>
        <v>5.285610454990682</v>
      </c>
      <c r="E78" s="85">
        <f t="shared" si="14"/>
        <v>3.9252654442544817</v>
      </c>
      <c r="F78" s="85">
        <f t="shared" si="14"/>
        <v>3.342519731114405</v>
      </c>
      <c r="G78" s="85">
        <f t="shared" si="14"/>
        <v>3.007659368467335</v>
      </c>
      <c r="H78" s="85">
        <f t="shared" si="14"/>
        <v>2.7863148011524785</v>
      </c>
      <c r="I78" s="85">
        <f t="shared" si="14"/>
        <v>2.6273695921700657</v>
      </c>
      <c r="J78" s="85">
        <f t="shared" si="14"/>
        <v>2.5067915209958764</v>
      </c>
      <c r="K78" s="85">
        <f t="shared" si="14"/>
        <v>2.41167181632263</v>
      </c>
      <c r="L78" s="85">
        <f t="shared" si="14"/>
        <v>2.3344058513611516</v>
      </c>
      <c r="M78" s="85">
        <f t="shared" si="14"/>
        <v>2.270198262452398</v>
      </c>
      <c r="N78" s="85">
        <f t="shared" si="14"/>
        <v>2.215862706556744</v>
      </c>
      <c r="O78" s="85">
        <f t="shared" si="14"/>
        <v>2.1691921634863878</v>
      </c>
      <c r="P78" s="85">
        <f t="shared" si="14"/>
        <v>2.1286053718991553</v>
      </c>
      <c r="Q78" s="85">
        <f aca="true" t="shared" si="15" ref="E78:AK80">FINV($C$46,Q$46,$C78)</f>
        <v>2.0929371662763128</v>
      </c>
      <c r="R78" s="85">
        <f t="shared" si="15"/>
        <v>2.0613084194637175</v>
      </c>
      <c r="S78" s="85">
        <f t="shared" si="15"/>
        <v>2.0330422605715617</v>
      </c>
      <c r="T78" s="85">
        <f t="shared" si="15"/>
        <v>2.007608339050215</v>
      </c>
      <c r="U78" s="85">
        <f t="shared" si="15"/>
        <v>1.9845847039046154</v>
      </c>
      <c r="V78" s="85">
        <f t="shared" si="15"/>
        <v>1.96363109321085</v>
      </c>
      <c r="W78" s="85">
        <f t="shared" si="15"/>
        <v>1.9444698188659313</v>
      </c>
      <c r="X78" s="85">
        <f t="shared" si="15"/>
        <v>1.9268718155579658</v>
      </c>
      <c r="Y78" s="85">
        <f t="shared" si="15"/>
        <v>1.9106463107682283</v>
      </c>
      <c r="Z78" s="85">
        <f t="shared" si="15"/>
        <v>1.8956330307374762</v>
      </c>
      <c r="AA78" s="85">
        <f t="shared" si="15"/>
        <v>1.881696258306592</v>
      </c>
      <c r="AB78" s="85">
        <f t="shared" si="15"/>
        <v>1.8687202393722115</v>
      </c>
      <c r="AC78" s="85">
        <f t="shared" si="15"/>
        <v>1.8566055925944291</v>
      </c>
      <c r="AD78" s="85">
        <f t="shared" si="15"/>
        <v>1.845266474093283</v>
      </c>
      <c r="AE78" s="85">
        <f t="shared" si="15"/>
        <v>1.8346283170041322</v>
      </c>
      <c r="AF78" s="85">
        <f t="shared" si="15"/>
        <v>1.8246260134862524</v>
      </c>
      <c r="AG78" s="85">
        <f t="shared" si="15"/>
        <v>1.8152024406842493</v>
      </c>
      <c r="AH78" s="85">
        <f t="shared" si="15"/>
        <v>1.7440464281629158</v>
      </c>
      <c r="AI78" s="85">
        <f t="shared" si="15"/>
        <v>1.6667907641630917</v>
      </c>
      <c r="AJ78" s="85">
        <f t="shared" si="15"/>
        <v>1.5810341927509044</v>
      </c>
      <c r="AK78" s="85">
        <f t="shared" si="15"/>
        <v>1.4847393547582404</v>
      </c>
    </row>
    <row r="79" spans="3:37" ht="12" thickBot="1">
      <c r="C79" s="52">
        <v>120</v>
      </c>
      <c r="D79" s="85">
        <f t="shared" si="9"/>
        <v>5.152331367924667</v>
      </c>
      <c r="E79" s="85">
        <f t="shared" si="15"/>
        <v>3.804638180233045</v>
      </c>
      <c r="F79" s="85">
        <f t="shared" si="15"/>
        <v>3.2268902678875833</v>
      </c>
      <c r="G79" s="85">
        <f t="shared" si="15"/>
        <v>2.8943084559309504</v>
      </c>
      <c r="H79" s="85">
        <f t="shared" si="15"/>
        <v>2.673988315400371</v>
      </c>
      <c r="I79" s="85">
        <f t="shared" si="15"/>
        <v>2.5154008765340805</v>
      </c>
      <c r="J79" s="85">
        <f t="shared" si="15"/>
        <v>2.3947943507959026</v>
      </c>
      <c r="K79" s="85">
        <f t="shared" si="15"/>
        <v>2.299409897517572</v>
      </c>
      <c r="L79" s="85">
        <f t="shared" si="15"/>
        <v>2.2217296496048125</v>
      </c>
      <c r="M79" s="85">
        <f t="shared" si="15"/>
        <v>2.157011435675277</v>
      </c>
      <c r="N79" s="85">
        <f t="shared" si="15"/>
        <v>2.1021029927149923</v>
      </c>
      <c r="O79" s="85">
        <f t="shared" si="15"/>
        <v>2.0548198791629693</v>
      </c>
      <c r="P79" s="85">
        <f t="shared" si="15"/>
        <v>2.0135961900661643</v>
      </c>
      <c r="Q79" s="85">
        <f t="shared" si="15"/>
        <v>1.977277416305541</v>
      </c>
      <c r="R79" s="85">
        <f t="shared" si="15"/>
        <v>1.944991940175829</v>
      </c>
      <c r="S79" s="85">
        <f t="shared" si="15"/>
        <v>1.9160682350801101</v>
      </c>
      <c r="T79" s="85">
        <f t="shared" si="15"/>
        <v>1.8899797837371746</v>
      </c>
      <c r="U79" s="85">
        <f t="shared" si="15"/>
        <v>1.8663073885831376</v>
      </c>
      <c r="V79" s="85">
        <f t="shared" si="15"/>
        <v>1.844712760948633</v>
      </c>
      <c r="W79" s="85">
        <f t="shared" si="15"/>
        <v>1.8249196128639418</v>
      </c>
      <c r="X79" s="85">
        <f t="shared" si="15"/>
        <v>1.806699863016659</v>
      </c>
      <c r="Y79" s="85">
        <f t="shared" si="15"/>
        <v>1.7898634028602451</v>
      </c>
      <c r="Z79" s="85">
        <f t="shared" si="15"/>
        <v>1.7742503883989378</v>
      </c>
      <c r="AA79" s="85">
        <f t="shared" si="15"/>
        <v>1.7597253545262777</v>
      </c>
      <c r="AB79" s="85">
        <f t="shared" si="15"/>
        <v>1.7461726649539044</v>
      </c>
      <c r="AC79" s="85">
        <f t="shared" si="15"/>
        <v>1.7334929546840292</v>
      </c>
      <c r="AD79" s="85">
        <f t="shared" si="15"/>
        <v>1.7216003195887337</v>
      </c>
      <c r="AE79" s="85">
        <f t="shared" si="15"/>
        <v>1.7104200749862288</v>
      </c>
      <c r="AF79" s="85">
        <f t="shared" si="15"/>
        <v>1.6998869522708686</v>
      </c>
      <c r="AG79" s="85">
        <f t="shared" si="15"/>
        <v>1.6899436361664502</v>
      </c>
      <c r="AH79" s="85">
        <f t="shared" si="15"/>
        <v>1.6141473073403567</v>
      </c>
      <c r="AI79" s="85">
        <f t="shared" si="15"/>
        <v>1.5299415596356165</v>
      </c>
      <c r="AJ79" s="85">
        <f t="shared" si="15"/>
        <v>1.4326765662311889</v>
      </c>
      <c r="AK79" s="85">
        <f t="shared" si="15"/>
        <v>1.3138799901402334</v>
      </c>
    </row>
    <row r="80" spans="3:37" ht="12" thickBot="1">
      <c r="C80" s="53">
        <v>5000</v>
      </c>
      <c r="D80" s="85">
        <f t="shared" si="9"/>
        <v>5.02691368722526</v>
      </c>
      <c r="E80" s="85">
        <f t="shared" si="15"/>
        <v>3.691602359579747</v>
      </c>
      <c r="F80" s="85">
        <f t="shared" si="15"/>
        <v>3.118737383750613</v>
      </c>
      <c r="G80" s="85">
        <f t="shared" si="15"/>
        <v>2.7883701877527756</v>
      </c>
      <c r="H80" s="85">
        <f t="shared" si="15"/>
        <v>2.5690252365136077</v>
      </c>
      <c r="I80" s="85">
        <f t="shared" si="15"/>
        <v>2.410746986206277</v>
      </c>
      <c r="J80" s="85">
        <f t="shared" si="15"/>
        <v>2.2900582618938508</v>
      </c>
      <c r="K80" s="85">
        <f t="shared" si="15"/>
        <v>2.1943477042457857</v>
      </c>
      <c r="L80" s="85">
        <f t="shared" si="15"/>
        <v>2.1161832943283923</v>
      </c>
      <c r="M80" s="85">
        <f t="shared" si="15"/>
        <v>2.0508759015049236</v>
      </c>
      <c r="N80" s="85">
        <f t="shared" si="15"/>
        <v>1.9953075498149455</v>
      </c>
      <c r="O80" s="85">
        <f t="shared" si="15"/>
        <v>1.9473167633008188</v>
      </c>
      <c r="P80" s="85">
        <f t="shared" si="15"/>
        <v>1.905353460366349</v>
      </c>
      <c r="Q80" s="85">
        <f t="shared" si="15"/>
        <v>1.8682742814204243</v>
      </c>
      <c r="R80" s="85">
        <f t="shared" si="15"/>
        <v>1.8352156071502574</v>
      </c>
      <c r="S80" s="85">
        <f t="shared" si="15"/>
        <v>1.8055117361785449</v>
      </c>
      <c r="T80" s="85">
        <f t="shared" si="15"/>
        <v>1.7786404360727452</v>
      </c>
      <c r="U80" s="85">
        <f t="shared" si="15"/>
        <v>1.7541856892895695</v>
      </c>
      <c r="V80" s="85">
        <f t="shared" si="15"/>
        <v>1.7318115793866702</v>
      </c>
      <c r="W80" s="85">
        <f t="shared" si="15"/>
        <v>1.711243589143919</v>
      </c>
      <c r="X80" s="85">
        <f t="shared" si="15"/>
        <v>1.6922549679342889</v>
      </c>
      <c r="Y80" s="85">
        <f t="shared" si="15"/>
        <v>1.6746565915563925</v>
      </c>
      <c r="Z80" s="85">
        <f t="shared" si="15"/>
        <v>1.6582893434109516</v>
      </c>
      <c r="AA80" s="85">
        <f t="shared" si="15"/>
        <v>1.6430182866001624</v>
      </c>
      <c r="AB80" s="85">
        <f t="shared" si="15"/>
        <v>1.6287281589342637</v>
      </c>
      <c r="AC80" s="85">
        <f t="shared" si="15"/>
        <v>1.6153198496990102</v>
      </c>
      <c r="AD80" s="85">
        <f t="shared" si="15"/>
        <v>1.6027076155559774</v>
      </c>
      <c r="AE80" s="85">
        <f t="shared" si="15"/>
        <v>1.590816859473973</v>
      </c>
      <c r="AF80" s="85">
        <f t="shared" si="15"/>
        <v>1.579582343209558</v>
      </c>
      <c r="AG80" s="85">
        <f t="shared" si="15"/>
        <v>1.568946736980024</v>
      </c>
      <c r="AH80" s="85">
        <f t="shared" si="15"/>
        <v>1.4867076887497999</v>
      </c>
      <c r="AI80" s="85">
        <f t="shared" si="15"/>
        <v>1.391802949221657</v>
      </c>
      <c r="AJ80" s="85">
        <f t="shared" si="15"/>
        <v>1.2727533167396703</v>
      </c>
      <c r="AK80" s="85">
        <f t="shared" si="15"/>
        <v>1.057008209284671</v>
      </c>
    </row>
  </sheetData>
  <mergeCells count="3">
    <mergeCell ref="A9:A25"/>
    <mergeCell ref="C2:J2"/>
    <mergeCell ref="A49:A65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06"/>
  <sheetViews>
    <sheetView showGridLines="0" workbookViewId="0" topLeftCell="A1">
      <selection activeCell="B2" sqref="B2:J2"/>
    </sheetView>
  </sheetViews>
  <sheetFormatPr defaultColWidth="9.140625" defaultRowHeight="12"/>
  <cols>
    <col min="3" max="3" width="12.140625" style="0" bestFit="1" customWidth="1"/>
  </cols>
  <sheetData>
    <row r="2" spans="2:10" ht="12.75">
      <c r="B2" s="161" t="s">
        <v>15</v>
      </c>
      <c r="C2" s="161"/>
      <c r="D2" s="161"/>
      <c r="E2" s="161"/>
      <c r="F2" s="161"/>
      <c r="G2" s="161"/>
      <c r="H2" s="161"/>
      <c r="I2" s="161"/>
      <c r="J2" s="161"/>
    </row>
    <row r="4" ht="11.25">
      <c r="I4" s="30" t="s">
        <v>16</v>
      </c>
    </row>
    <row r="5" ht="12" thickBot="1"/>
    <row r="6" spans="2:10" s="30" customFormat="1" ht="12" thickBot="1">
      <c r="B6" s="88" t="s">
        <v>14</v>
      </c>
      <c r="C6" s="48">
        <v>0.995</v>
      </c>
      <c r="D6" s="49">
        <v>0.99</v>
      </c>
      <c r="E6" s="49">
        <v>0.975</v>
      </c>
      <c r="F6" s="49">
        <v>0.95</v>
      </c>
      <c r="G6" s="49">
        <v>0.05</v>
      </c>
      <c r="H6" s="49">
        <v>0.025</v>
      </c>
      <c r="I6" s="49">
        <v>0.01</v>
      </c>
      <c r="J6" s="50">
        <v>0.005</v>
      </c>
    </row>
    <row r="7" spans="2:10" ht="11.25">
      <c r="B7" s="45">
        <v>1</v>
      </c>
      <c r="C7" s="39">
        <f aca="true" t="shared" si="0" ref="C7:C38">CHIINV(C$6,$B7)</f>
        <v>3.927042222561242E-05</v>
      </c>
      <c r="D7" s="40">
        <f aca="true" t="shared" si="1" ref="D7:J7">CHIINV(D$6,$B7)</f>
        <v>0.00015708785793009929</v>
      </c>
      <c r="E7" s="40">
        <f t="shared" si="1"/>
        <v>0.0009820691173204488</v>
      </c>
      <c r="F7" s="40">
        <f t="shared" si="1"/>
        <v>0.00393214000053241</v>
      </c>
      <c r="G7" s="41">
        <f t="shared" si="1"/>
        <v>3.841459149489757</v>
      </c>
      <c r="H7" s="41">
        <f t="shared" si="1"/>
        <v>5.023886470183132</v>
      </c>
      <c r="I7" s="41">
        <f t="shared" si="1"/>
        <v>6.634896711777805</v>
      </c>
      <c r="J7" s="42">
        <f t="shared" si="1"/>
        <v>7.879438690947863</v>
      </c>
    </row>
    <row r="8" spans="2:10" ht="11.25">
      <c r="B8" s="46">
        <v>2</v>
      </c>
      <c r="C8" s="23">
        <f t="shared" si="0"/>
        <v>0.010025083646722208</v>
      </c>
      <c r="D8" s="28">
        <f aca="true" t="shared" si="2" ref="D8:J17">CHIINV(D$6,$B8)</f>
        <v>0.020100671707872175</v>
      </c>
      <c r="E8" s="28">
        <f t="shared" si="2"/>
        <v>0.050635615967174856</v>
      </c>
      <c r="F8" s="28">
        <f t="shared" si="2"/>
        <v>0.10258658882167279</v>
      </c>
      <c r="G8" s="32">
        <f t="shared" si="2"/>
        <v>5.991464547191414</v>
      </c>
      <c r="H8" s="32">
        <f t="shared" si="2"/>
        <v>7.3777589083113035</v>
      </c>
      <c r="I8" s="32">
        <f t="shared" si="2"/>
        <v>9.210340372059612</v>
      </c>
      <c r="J8" s="33">
        <f t="shared" si="2"/>
        <v>10.596634733179503</v>
      </c>
    </row>
    <row r="9" spans="2:10" ht="11.25">
      <c r="B9" s="46">
        <v>3</v>
      </c>
      <c r="C9" s="23">
        <f t="shared" si="0"/>
        <v>0.07172177458536974</v>
      </c>
      <c r="D9" s="28">
        <f t="shared" si="2"/>
        <v>0.11483180192823053</v>
      </c>
      <c r="E9" s="28">
        <f t="shared" si="2"/>
        <v>0.2157952826359268</v>
      </c>
      <c r="F9" s="28">
        <f t="shared" si="2"/>
        <v>0.3518463184054462</v>
      </c>
      <c r="G9" s="32">
        <f t="shared" si="2"/>
        <v>7.81472776394987</v>
      </c>
      <c r="H9" s="32">
        <f t="shared" si="2"/>
        <v>9.348403567702235</v>
      </c>
      <c r="I9" s="32">
        <f t="shared" si="2"/>
        <v>11.34486667516141</v>
      </c>
      <c r="J9" s="33">
        <f t="shared" si="2"/>
        <v>12.83815644421983</v>
      </c>
    </row>
    <row r="10" spans="2:10" ht="11.25">
      <c r="B10" s="46">
        <v>4</v>
      </c>
      <c r="C10" s="23">
        <f t="shared" si="0"/>
        <v>0.20698909349337447</v>
      </c>
      <c r="D10" s="28">
        <f t="shared" si="2"/>
        <v>0.2971094805736616</v>
      </c>
      <c r="E10" s="28">
        <f t="shared" si="2"/>
        <v>0.48441855713227155</v>
      </c>
      <c r="F10" s="28">
        <f t="shared" si="2"/>
        <v>0.7107230228159764</v>
      </c>
      <c r="G10" s="32">
        <f t="shared" si="2"/>
        <v>9.487729036988851</v>
      </c>
      <c r="H10" s="32">
        <f t="shared" si="2"/>
        <v>11.143286782080118</v>
      </c>
      <c r="I10" s="32">
        <f t="shared" si="2"/>
        <v>13.276704136185</v>
      </c>
      <c r="J10" s="33">
        <f t="shared" si="2"/>
        <v>14.860259000754867</v>
      </c>
    </row>
    <row r="11" spans="2:10" ht="12" thickBot="1">
      <c r="B11" s="47">
        <v>5</v>
      </c>
      <c r="C11" s="25">
        <f t="shared" si="0"/>
        <v>0.41174190417133155</v>
      </c>
      <c r="D11" s="29">
        <f t="shared" si="2"/>
        <v>0.5542980767871181</v>
      </c>
      <c r="E11" s="29">
        <f t="shared" si="2"/>
        <v>0.8312116156215159</v>
      </c>
      <c r="F11" s="29">
        <f t="shared" si="2"/>
        <v>1.145476227564114</v>
      </c>
      <c r="G11" s="34">
        <f t="shared" si="2"/>
        <v>11.070497754622684</v>
      </c>
      <c r="H11" s="34">
        <f t="shared" si="2"/>
        <v>12.832502013453832</v>
      </c>
      <c r="I11" s="34">
        <f t="shared" si="2"/>
        <v>15.086272474844268</v>
      </c>
      <c r="J11" s="35">
        <f t="shared" si="2"/>
        <v>16.749602374934355</v>
      </c>
    </row>
    <row r="12" spans="2:10" ht="11.25">
      <c r="B12" s="45">
        <v>6</v>
      </c>
      <c r="C12" s="39">
        <f t="shared" si="0"/>
        <v>0.6757267776190452</v>
      </c>
      <c r="D12" s="40">
        <f t="shared" si="2"/>
        <v>0.8720903316173776</v>
      </c>
      <c r="E12" s="40">
        <f t="shared" si="2"/>
        <v>1.2373442471355645</v>
      </c>
      <c r="F12" s="40">
        <f t="shared" si="2"/>
        <v>1.6353828954369192</v>
      </c>
      <c r="G12" s="41">
        <f t="shared" si="2"/>
        <v>12.591587244072656</v>
      </c>
      <c r="H12" s="41">
        <f t="shared" si="2"/>
        <v>14.449375335763868</v>
      </c>
      <c r="I12" s="41">
        <f t="shared" si="2"/>
        <v>16.811893830075128</v>
      </c>
      <c r="J12" s="42">
        <f t="shared" si="2"/>
        <v>18.547584178808723</v>
      </c>
    </row>
    <row r="13" spans="2:10" ht="11.25">
      <c r="B13" s="46">
        <v>7</v>
      </c>
      <c r="C13" s="36">
        <f t="shared" si="0"/>
        <v>0.989255685181416</v>
      </c>
      <c r="D13" s="31">
        <f t="shared" si="2"/>
        <v>1.239042306200036</v>
      </c>
      <c r="E13" s="31">
        <f t="shared" si="2"/>
        <v>1.689869192027693</v>
      </c>
      <c r="F13" s="31">
        <f t="shared" si="2"/>
        <v>2.16734991862191</v>
      </c>
      <c r="G13" s="32">
        <f t="shared" si="2"/>
        <v>14.067140433005996</v>
      </c>
      <c r="H13" s="32">
        <f t="shared" si="2"/>
        <v>16.012764269636243</v>
      </c>
      <c r="I13" s="32">
        <f t="shared" si="2"/>
        <v>18.47530690544319</v>
      </c>
      <c r="J13" s="33">
        <f t="shared" si="2"/>
        <v>20.27773986071554</v>
      </c>
    </row>
    <row r="14" spans="2:10" ht="11.25">
      <c r="B14" s="46">
        <v>8</v>
      </c>
      <c r="C14" s="36">
        <f t="shared" si="0"/>
        <v>1.344413087698526</v>
      </c>
      <c r="D14" s="31">
        <f t="shared" si="2"/>
        <v>1.6464973772633142</v>
      </c>
      <c r="E14" s="31">
        <f t="shared" si="2"/>
        <v>2.1797307520909044</v>
      </c>
      <c r="F14" s="31">
        <f t="shared" si="2"/>
        <v>2.732636798053788</v>
      </c>
      <c r="G14" s="32">
        <f t="shared" si="2"/>
        <v>15.507313056303193</v>
      </c>
      <c r="H14" s="32">
        <f t="shared" si="2"/>
        <v>17.534546139901828</v>
      </c>
      <c r="I14" s="32">
        <f t="shared" si="2"/>
        <v>20.090235030061404</v>
      </c>
      <c r="J14" s="33">
        <f t="shared" si="2"/>
        <v>21.95495499104707</v>
      </c>
    </row>
    <row r="15" spans="2:10" ht="11.25">
      <c r="B15" s="46">
        <v>9</v>
      </c>
      <c r="C15" s="36">
        <f t="shared" si="0"/>
        <v>1.7349329089667576</v>
      </c>
      <c r="D15" s="31">
        <f t="shared" si="2"/>
        <v>2.0879007374502523</v>
      </c>
      <c r="E15" s="31">
        <f t="shared" si="2"/>
        <v>2.700389522210534</v>
      </c>
      <c r="F15" s="31">
        <f t="shared" si="2"/>
        <v>3.325112863763671</v>
      </c>
      <c r="G15" s="32">
        <f t="shared" si="2"/>
        <v>16.918977616106066</v>
      </c>
      <c r="H15" s="32">
        <f t="shared" si="2"/>
        <v>19.02276780267397</v>
      </c>
      <c r="I15" s="32">
        <f t="shared" si="2"/>
        <v>21.66599433491234</v>
      </c>
      <c r="J15" s="33">
        <f t="shared" si="2"/>
        <v>23.58935078212443</v>
      </c>
    </row>
    <row r="16" spans="2:10" ht="12" thickBot="1">
      <c r="B16" s="47">
        <v>10</v>
      </c>
      <c r="C16" s="43">
        <f t="shared" si="0"/>
        <v>2.1558564824742517</v>
      </c>
      <c r="D16" s="44">
        <f t="shared" si="2"/>
        <v>2.5582121671338016</v>
      </c>
      <c r="E16" s="44">
        <f t="shared" si="2"/>
        <v>3.246972788522098</v>
      </c>
      <c r="F16" s="44">
        <f t="shared" si="2"/>
        <v>3.9402991447958193</v>
      </c>
      <c r="G16" s="34">
        <f t="shared" si="2"/>
        <v>18.307038053808746</v>
      </c>
      <c r="H16" s="34">
        <f t="shared" si="2"/>
        <v>20.483177351312776</v>
      </c>
      <c r="I16" s="34">
        <f t="shared" si="2"/>
        <v>23.209251159433634</v>
      </c>
      <c r="J16" s="35">
        <f t="shared" si="2"/>
        <v>25.18817957243582</v>
      </c>
    </row>
    <row r="17" spans="2:10" ht="11.25">
      <c r="B17" s="45">
        <v>11</v>
      </c>
      <c r="C17" s="39">
        <f t="shared" si="0"/>
        <v>2.6032218951749884</v>
      </c>
      <c r="D17" s="40">
        <f t="shared" si="2"/>
        <v>3.053484130363676</v>
      </c>
      <c r="E17" s="40">
        <f t="shared" si="2"/>
        <v>3.815748279848677</v>
      </c>
      <c r="F17" s="40">
        <f t="shared" si="2"/>
        <v>4.5748131079257845</v>
      </c>
      <c r="G17" s="41">
        <f t="shared" si="2"/>
        <v>19.675137572697327</v>
      </c>
      <c r="H17" s="41">
        <f t="shared" si="2"/>
        <v>21.920049255809417</v>
      </c>
      <c r="I17" s="41">
        <f t="shared" si="2"/>
        <v>24.724970310184233</v>
      </c>
      <c r="J17" s="42">
        <f t="shared" si="2"/>
        <v>26.75684891624418</v>
      </c>
    </row>
    <row r="18" spans="2:10" ht="11.25">
      <c r="B18" s="46">
        <v>12</v>
      </c>
      <c r="C18" s="36">
        <f t="shared" si="0"/>
        <v>3.073823652892812</v>
      </c>
      <c r="D18" s="31">
        <f aca="true" t="shared" si="3" ref="D18:J27">CHIINV(D$6,$B18)</f>
        <v>3.570568977983015</v>
      </c>
      <c r="E18" s="31">
        <f t="shared" si="3"/>
        <v>4.403788516769005</v>
      </c>
      <c r="F18" s="31">
        <f t="shared" si="3"/>
        <v>5.226029499644362</v>
      </c>
      <c r="G18" s="32">
        <f t="shared" si="3"/>
        <v>21.026069818100467</v>
      </c>
      <c r="H18" s="32">
        <f t="shared" si="3"/>
        <v>23.336664159227276</v>
      </c>
      <c r="I18" s="32">
        <f t="shared" si="3"/>
        <v>26.216967306084968</v>
      </c>
      <c r="J18" s="33">
        <f t="shared" si="3"/>
        <v>28.299518822576758</v>
      </c>
    </row>
    <row r="19" spans="2:10" ht="11.25">
      <c r="B19" s="46">
        <v>13</v>
      </c>
      <c r="C19" s="36">
        <f t="shared" si="0"/>
        <v>3.5650345839159865</v>
      </c>
      <c r="D19" s="31">
        <f t="shared" si="3"/>
        <v>4.106915492178103</v>
      </c>
      <c r="E19" s="31">
        <f t="shared" si="3"/>
        <v>5.008750538615315</v>
      </c>
      <c r="F19" s="31">
        <f t="shared" si="3"/>
        <v>5.891864368187656</v>
      </c>
      <c r="G19" s="32">
        <f t="shared" si="3"/>
        <v>22.362032496585705</v>
      </c>
      <c r="H19" s="32">
        <f t="shared" si="3"/>
        <v>24.735604885866618</v>
      </c>
      <c r="I19" s="32">
        <f t="shared" si="3"/>
        <v>27.68824961111654</v>
      </c>
      <c r="J19" s="33">
        <f t="shared" si="3"/>
        <v>29.81947122895973</v>
      </c>
    </row>
    <row r="20" spans="2:10" ht="11.25">
      <c r="B20" s="46">
        <v>14</v>
      </c>
      <c r="C20" s="36">
        <f t="shared" si="0"/>
        <v>4.074674968701976</v>
      </c>
      <c r="D20" s="31">
        <f t="shared" si="3"/>
        <v>4.660425069045912</v>
      </c>
      <c r="E20" s="31">
        <f t="shared" si="3"/>
        <v>5.628726167908475</v>
      </c>
      <c r="F20" s="31">
        <f t="shared" si="3"/>
        <v>6.570631456938228</v>
      </c>
      <c r="G20" s="32">
        <f t="shared" si="3"/>
        <v>23.684791305531363</v>
      </c>
      <c r="H20" s="32">
        <f t="shared" si="3"/>
        <v>26.118948045685954</v>
      </c>
      <c r="I20" s="32">
        <f t="shared" si="3"/>
        <v>29.14123774128233</v>
      </c>
      <c r="J20" s="33">
        <f t="shared" si="3"/>
        <v>31.319349623182926</v>
      </c>
    </row>
    <row r="21" spans="2:10" ht="12" thickBot="1">
      <c r="B21" s="47">
        <v>15</v>
      </c>
      <c r="C21" s="43">
        <f t="shared" si="0"/>
        <v>4.60091559877155</v>
      </c>
      <c r="D21" s="44">
        <f t="shared" si="3"/>
        <v>5.229348899804412</v>
      </c>
      <c r="E21" s="44">
        <f t="shared" si="3"/>
        <v>6.262137817471766</v>
      </c>
      <c r="F21" s="44">
        <f t="shared" si="3"/>
        <v>7.26094395538054</v>
      </c>
      <c r="G21" s="34">
        <f t="shared" si="3"/>
        <v>24.995790132182982</v>
      </c>
      <c r="H21" s="34">
        <f t="shared" si="3"/>
        <v>27.48839286171833</v>
      </c>
      <c r="I21" s="34">
        <f t="shared" si="3"/>
        <v>30.577914166927336</v>
      </c>
      <c r="J21" s="35">
        <f t="shared" si="3"/>
        <v>32.801320646163305</v>
      </c>
    </row>
    <row r="22" spans="2:10" ht="11.25">
      <c r="B22" s="45">
        <v>16</v>
      </c>
      <c r="C22" s="39">
        <f t="shared" si="0"/>
        <v>5.142205450794807</v>
      </c>
      <c r="D22" s="40">
        <f t="shared" si="3"/>
        <v>5.812212505058972</v>
      </c>
      <c r="E22" s="40">
        <f t="shared" si="3"/>
        <v>6.907664402493802</v>
      </c>
      <c r="F22" s="40">
        <f t="shared" si="3"/>
        <v>7.961645632371175</v>
      </c>
      <c r="G22" s="41">
        <f t="shared" si="3"/>
        <v>26.296227605619606</v>
      </c>
      <c r="H22" s="41">
        <f t="shared" si="3"/>
        <v>28.84535071518016</v>
      </c>
      <c r="I22" s="41">
        <f t="shared" si="3"/>
        <v>31.99992690723199</v>
      </c>
      <c r="J22" s="42">
        <f t="shared" si="3"/>
        <v>34.267186537559354</v>
      </c>
    </row>
    <row r="23" spans="2:10" ht="11.25">
      <c r="B23" s="46">
        <v>17</v>
      </c>
      <c r="C23" s="36">
        <f t="shared" si="0"/>
        <v>5.6972171185019995</v>
      </c>
      <c r="D23" s="31">
        <f t="shared" si="3"/>
        <v>6.407759788653819</v>
      </c>
      <c r="E23" s="31">
        <f t="shared" si="3"/>
        <v>7.564186466610376</v>
      </c>
      <c r="F23" s="31">
        <f t="shared" si="3"/>
        <v>8.671760325140278</v>
      </c>
      <c r="G23" s="32">
        <f t="shared" si="3"/>
        <v>27.587111639694186</v>
      </c>
      <c r="H23" s="32">
        <f t="shared" si="3"/>
        <v>30.19100910025314</v>
      </c>
      <c r="I23" s="32">
        <f t="shared" si="3"/>
        <v>33.4086636001101</v>
      </c>
      <c r="J23" s="33">
        <f t="shared" si="3"/>
        <v>35.71846565741017</v>
      </c>
    </row>
    <row r="24" spans="2:10" ht="11.25">
      <c r="B24" s="46">
        <v>18</v>
      </c>
      <c r="C24" s="36">
        <f t="shared" si="0"/>
        <v>6.264804719017918</v>
      </c>
      <c r="D24" s="31">
        <f t="shared" si="3"/>
        <v>7.014910923729214</v>
      </c>
      <c r="E24" s="31">
        <f t="shared" si="3"/>
        <v>8.230746229307849</v>
      </c>
      <c r="F24" s="31">
        <f t="shared" si="3"/>
        <v>9.390455126276109</v>
      </c>
      <c r="G24" s="32">
        <f t="shared" si="3"/>
        <v>28.869299433697442</v>
      </c>
      <c r="H24" s="32">
        <f t="shared" si="3"/>
        <v>31.526378441790804</v>
      </c>
      <c r="I24" s="32">
        <f t="shared" si="3"/>
        <v>34.8053057240515</v>
      </c>
      <c r="J24" s="33">
        <f t="shared" si="3"/>
        <v>37.156451452686795</v>
      </c>
    </row>
    <row r="25" spans="2:10" ht="11.25">
      <c r="B25" s="46">
        <v>19</v>
      </c>
      <c r="C25" s="36">
        <f t="shared" si="0"/>
        <v>6.843971455670679</v>
      </c>
      <c r="D25" s="31">
        <f t="shared" si="3"/>
        <v>7.632729691167474</v>
      </c>
      <c r="E25" s="31">
        <f t="shared" si="3"/>
        <v>8.906516547759793</v>
      </c>
      <c r="F25" s="31">
        <f t="shared" si="3"/>
        <v>10.11701314994747</v>
      </c>
      <c r="G25" s="32">
        <f t="shared" si="3"/>
        <v>30.143527212981873</v>
      </c>
      <c r="H25" s="32">
        <f t="shared" si="3"/>
        <v>32.852326864199</v>
      </c>
      <c r="I25" s="32">
        <f t="shared" si="3"/>
        <v>36.19086910957719</v>
      </c>
      <c r="J25" s="33">
        <f t="shared" si="3"/>
        <v>38.58225654734638</v>
      </c>
    </row>
    <row r="26" spans="2:10" ht="12" thickBot="1">
      <c r="B26" s="47">
        <v>20</v>
      </c>
      <c r="C26" s="43">
        <f t="shared" si="0"/>
        <v>7.433844282579127</v>
      </c>
      <c r="D26" s="44">
        <f t="shared" si="3"/>
        <v>8.260398412218798</v>
      </c>
      <c r="E26" s="44">
        <f t="shared" si="3"/>
        <v>9.59077751093729</v>
      </c>
      <c r="F26" s="44">
        <f t="shared" si="3"/>
        <v>10.850811548496004</v>
      </c>
      <c r="G26" s="34">
        <f t="shared" si="3"/>
        <v>31.41043285891507</v>
      </c>
      <c r="H26" s="34">
        <f t="shared" si="3"/>
        <v>34.16960690723975</v>
      </c>
      <c r="I26" s="34">
        <f t="shared" si="3"/>
        <v>37.56623475372672</v>
      </c>
      <c r="J26" s="35">
        <f t="shared" si="3"/>
        <v>39.99684629997259</v>
      </c>
    </row>
    <row r="27" spans="2:10" ht="11.25">
      <c r="B27" s="45">
        <v>21</v>
      </c>
      <c r="C27" s="39">
        <f t="shared" si="0"/>
        <v>8.033653456068937</v>
      </c>
      <c r="D27" s="40">
        <f t="shared" si="3"/>
        <v>8.897197967877023</v>
      </c>
      <c r="E27" s="40">
        <f t="shared" si="3"/>
        <v>10.282897824717708</v>
      </c>
      <c r="F27" s="40">
        <f t="shared" si="3"/>
        <v>11.591305267939227</v>
      </c>
      <c r="G27" s="41">
        <f t="shared" si="3"/>
        <v>32.67057336767103</v>
      </c>
      <c r="H27" s="41">
        <f t="shared" si="3"/>
        <v>35.47887591329883</v>
      </c>
      <c r="I27" s="41">
        <f t="shared" si="3"/>
        <v>38.93217268577951</v>
      </c>
      <c r="J27" s="42">
        <f t="shared" si="3"/>
        <v>41.4010647509802</v>
      </c>
    </row>
    <row r="28" spans="2:10" ht="11.25">
      <c r="B28" s="46">
        <v>22</v>
      </c>
      <c r="C28" s="36">
        <f t="shared" si="0"/>
        <v>8.642716463039434</v>
      </c>
      <c r="D28" s="31">
        <f aca="true" t="shared" si="4" ref="D28:J34">CHIINV(D$6,$B28)</f>
        <v>9.542492384197473</v>
      </c>
      <c r="E28" s="31">
        <f t="shared" si="4"/>
        <v>10.982320807725895</v>
      </c>
      <c r="F28" s="31">
        <f t="shared" si="4"/>
        <v>12.338014680652762</v>
      </c>
      <c r="G28" s="32">
        <f t="shared" si="4"/>
        <v>33.92443851659762</v>
      </c>
      <c r="H28" s="32">
        <f t="shared" si="4"/>
        <v>36.780712096442315</v>
      </c>
      <c r="I28" s="32">
        <f t="shared" si="4"/>
        <v>40.289360440949494</v>
      </c>
      <c r="J28" s="33">
        <f t="shared" si="4"/>
        <v>42.79565496891616</v>
      </c>
    </row>
    <row r="29" spans="2:10" ht="11.25">
      <c r="B29" s="46">
        <v>23</v>
      </c>
      <c r="C29" s="36">
        <f t="shared" si="0"/>
        <v>9.260424795116784</v>
      </c>
      <c r="D29" s="31">
        <f t="shared" si="4"/>
        <v>10.195715632412202</v>
      </c>
      <c r="E29" s="31">
        <f t="shared" si="4"/>
        <v>11.688552044655985</v>
      </c>
      <c r="F29" s="31">
        <f t="shared" si="4"/>
        <v>13.090514357020927</v>
      </c>
      <c r="G29" s="32">
        <f t="shared" si="4"/>
        <v>35.17246162536124</v>
      </c>
      <c r="H29" s="32">
        <f t="shared" si="4"/>
        <v>38.075627269738405</v>
      </c>
      <c r="I29" s="32">
        <f t="shared" si="4"/>
        <v>41.63839812378785</v>
      </c>
      <c r="J29" s="33">
        <f t="shared" si="4"/>
        <v>44.181275206748296</v>
      </c>
    </row>
    <row r="30" spans="2:10" ht="11.25">
      <c r="B30" s="46">
        <v>24</v>
      </c>
      <c r="C30" s="36">
        <f t="shared" si="0"/>
        <v>9.88623353494469</v>
      </c>
      <c r="D30" s="31">
        <f t="shared" si="4"/>
        <v>10.856361501085793</v>
      </c>
      <c r="E30" s="31">
        <f t="shared" si="4"/>
        <v>12.401150261879346</v>
      </c>
      <c r="F30" s="31">
        <f t="shared" si="4"/>
        <v>13.848425092966353</v>
      </c>
      <c r="G30" s="32">
        <f t="shared" si="4"/>
        <v>36.41502849835241</v>
      </c>
      <c r="H30" s="32">
        <f t="shared" si="4"/>
        <v>39.36407705561962</v>
      </c>
      <c r="I30" s="32">
        <f t="shared" si="4"/>
        <v>42.97982014645488</v>
      </c>
      <c r="J30" s="33">
        <f t="shared" si="4"/>
        <v>45.55851193965451</v>
      </c>
    </row>
    <row r="31" spans="2:10" ht="12" thickBot="1">
      <c r="B31" s="47">
        <v>25</v>
      </c>
      <c r="C31" s="43">
        <f t="shared" si="0"/>
        <v>10.519652165433492</v>
      </c>
      <c r="D31" s="44">
        <f t="shared" si="4"/>
        <v>11.523975414339565</v>
      </c>
      <c r="E31" s="44">
        <f t="shared" si="4"/>
        <v>13.1197200971773</v>
      </c>
      <c r="F31" s="44">
        <f t="shared" si="4"/>
        <v>14.611407745667057</v>
      </c>
      <c r="G31" s="34">
        <f t="shared" si="4"/>
        <v>37.65248412714721</v>
      </c>
      <c r="H31" s="34">
        <f t="shared" si="4"/>
        <v>40.64646916213133</v>
      </c>
      <c r="I31" s="34">
        <f t="shared" si="4"/>
        <v>44.31410490622298</v>
      </c>
      <c r="J31" s="35">
        <f t="shared" si="4"/>
        <v>46.927890164299725</v>
      </c>
    </row>
    <row r="32" spans="2:10" ht="11.25">
      <c r="B32" s="45">
        <v>26</v>
      </c>
      <c r="C32" s="39">
        <f t="shared" si="0"/>
        <v>11.160237490642908</v>
      </c>
      <c r="D32" s="40">
        <f t="shared" si="4"/>
        <v>12.198146990598742</v>
      </c>
      <c r="E32" s="40">
        <f t="shared" si="4"/>
        <v>13.843905095851923</v>
      </c>
      <c r="F32" s="40">
        <f t="shared" si="4"/>
        <v>15.37915674953459</v>
      </c>
      <c r="G32" s="41">
        <f t="shared" si="4"/>
        <v>38.885138649352456</v>
      </c>
      <c r="H32" s="41">
        <f t="shared" si="4"/>
        <v>41.92317015483401</v>
      </c>
      <c r="I32" s="41">
        <f t="shared" si="4"/>
        <v>45.64168268004754</v>
      </c>
      <c r="J32" s="42">
        <f t="shared" si="4"/>
        <v>48.28988233809541</v>
      </c>
    </row>
    <row r="33" spans="2:10" ht="11.25">
      <c r="B33" s="46">
        <v>27</v>
      </c>
      <c r="C33" s="36">
        <f t="shared" si="0"/>
        <v>11.807587378746529</v>
      </c>
      <c r="D33" s="31">
        <f t="shared" si="4"/>
        <v>12.878504497039831</v>
      </c>
      <c r="E33" s="31">
        <f t="shared" si="4"/>
        <v>14.573382905330938</v>
      </c>
      <c r="F33" s="31">
        <f t="shared" si="4"/>
        <v>16.151396103109903</v>
      </c>
      <c r="G33" s="32">
        <f t="shared" si="4"/>
        <v>40.11327205320795</v>
      </c>
      <c r="H33" s="32">
        <f t="shared" si="4"/>
        <v>43.19451096303681</v>
      </c>
      <c r="I33" s="32">
        <f t="shared" si="4"/>
        <v>46.96294214327474</v>
      </c>
      <c r="J33" s="33">
        <f t="shared" si="4"/>
        <v>49.64491530643001</v>
      </c>
    </row>
    <row r="34" spans="2:10" ht="11.25">
      <c r="B34" s="46">
        <v>28</v>
      </c>
      <c r="C34" s="36">
        <f t="shared" si="0"/>
        <v>12.46133599065392</v>
      </c>
      <c r="D34" s="31">
        <f t="shared" si="4"/>
        <v>13.564709911388316</v>
      </c>
      <c r="E34" s="31">
        <f t="shared" si="4"/>
        <v>15.307860618125506</v>
      </c>
      <c r="F34" s="31">
        <f t="shared" si="4"/>
        <v>16.92787514581343</v>
      </c>
      <c r="G34" s="32">
        <f t="shared" si="4"/>
        <v>41.33713812754962</v>
      </c>
      <c r="H34" s="32">
        <f t="shared" si="4"/>
        <v>44.460791831396136</v>
      </c>
      <c r="I34" s="32">
        <f t="shared" si="4"/>
        <v>48.278235794737796</v>
      </c>
      <c r="J34" s="33">
        <f t="shared" si="4"/>
        <v>50.99337627816459</v>
      </c>
    </row>
    <row r="35" spans="2:10" ht="11.25">
      <c r="B35" s="46">
        <v>29</v>
      </c>
      <c r="C35" s="36">
        <f t="shared" si="0"/>
        <v>13.121148952683779</v>
      </c>
      <c r="D35" s="31">
        <f>CHIINV(D$6,$B35)</f>
        <v>14.256454631265456</v>
      </c>
      <c r="E35" s="31">
        <f>CHIINV(E$6,$B35)</f>
        <v>16.047071794275958</v>
      </c>
      <c r="F35" s="31">
        <f aca="true" t="shared" si="5" ref="D35:J50">CHIINV(F$6,$B35)</f>
        <v>17.708366334891874</v>
      </c>
      <c r="G35" s="32">
        <f t="shared" si="5"/>
        <v>42.556967770410566</v>
      </c>
      <c r="H35" s="32">
        <f t="shared" si="5"/>
        <v>45.72228579689518</v>
      </c>
      <c r="I35" s="32">
        <f t="shared" si="5"/>
        <v>49.58788450450453</v>
      </c>
      <c r="J35" s="33">
        <f t="shared" si="5"/>
        <v>52.33561779831609</v>
      </c>
    </row>
    <row r="36" spans="2:10" ht="12" thickBot="1">
      <c r="B36" s="47">
        <v>30</v>
      </c>
      <c r="C36" s="43">
        <f t="shared" si="0"/>
        <v>13.786719955445573</v>
      </c>
      <c r="D36" s="44">
        <f t="shared" si="5"/>
        <v>14.953456610423498</v>
      </c>
      <c r="E36" s="44">
        <f t="shared" si="5"/>
        <v>16.79077241152717</v>
      </c>
      <c r="F36" s="44">
        <f t="shared" si="5"/>
        <v>18.492661205063968</v>
      </c>
      <c r="G36" s="34">
        <f t="shared" si="5"/>
        <v>43.77297177910773</v>
      </c>
      <c r="H36" s="34">
        <f t="shared" si="5"/>
        <v>46.979242233378734</v>
      </c>
      <c r="I36" s="34">
        <f t="shared" si="5"/>
        <v>50.8921813517359</v>
      </c>
      <c r="J36" s="35">
        <f t="shared" si="5"/>
        <v>53.6719619458845</v>
      </c>
    </row>
    <row r="37" spans="2:10" ht="11.25">
      <c r="B37" s="45">
        <v>31</v>
      </c>
      <c r="C37" s="39">
        <f t="shared" si="0"/>
        <v>14.457767524908451</v>
      </c>
      <c r="D37" s="40">
        <f t="shared" si="5"/>
        <v>15.655456521263012</v>
      </c>
      <c r="E37" s="40">
        <f t="shared" si="5"/>
        <v>17.53873879248249</v>
      </c>
      <c r="F37" s="40">
        <f t="shared" si="5"/>
        <v>19.28056887999135</v>
      </c>
      <c r="G37" s="41">
        <f t="shared" si="5"/>
        <v>44.985343217790884</v>
      </c>
      <c r="H37" s="41">
        <f t="shared" si="5"/>
        <v>48.231889580385186</v>
      </c>
      <c r="I37" s="41">
        <f t="shared" si="5"/>
        <v>52.191394883599145</v>
      </c>
      <c r="J37" s="42">
        <f t="shared" si="5"/>
        <v>55.00270389952996</v>
      </c>
    </row>
    <row r="38" spans="2:10" ht="11.25">
      <c r="B38" s="46">
        <v>32</v>
      </c>
      <c r="C38" s="36">
        <f t="shared" si="0"/>
        <v>15.134032153059325</v>
      </c>
      <c r="D38" s="31">
        <f t="shared" si="5"/>
        <v>16.362215718747834</v>
      </c>
      <c r="E38" s="31">
        <f t="shared" si="5"/>
        <v>18.290764988989928</v>
      </c>
      <c r="F38" s="31">
        <f t="shared" si="5"/>
        <v>20.071913596333097</v>
      </c>
      <c r="G38" s="32">
        <f t="shared" si="5"/>
        <v>46.194259438116305</v>
      </c>
      <c r="H38" s="32">
        <f t="shared" si="5"/>
        <v>49.48043772425799</v>
      </c>
      <c r="I38" s="32">
        <f t="shared" si="5"/>
        <v>53.485771898551164</v>
      </c>
      <c r="J38" s="33">
        <f t="shared" si="5"/>
        <v>56.328114983736185</v>
      </c>
    </row>
    <row r="39" spans="2:10" ht="11.25">
      <c r="B39" s="46">
        <v>33</v>
      </c>
      <c r="C39" s="36">
        <f aca="true" t="shared" si="6" ref="C39:C71">CHIINV(C$6,$B39)</f>
        <v>15.81527449295934</v>
      </c>
      <c r="D39" s="31">
        <f t="shared" si="5"/>
        <v>17.073513734530593</v>
      </c>
      <c r="E39" s="31">
        <f t="shared" si="5"/>
        <v>19.046661620189695</v>
      </c>
      <c r="F39" s="31">
        <f t="shared" si="5"/>
        <v>20.866534178328408</v>
      </c>
      <c r="G39" s="32">
        <f t="shared" si="5"/>
        <v>47.399883813204305</v>
      </c>
      <c r="H39" s="32">
        <f t="shared" si="5"/>
        <v>50.72508004193216</v>
      </c>
      <c r="I39" s="32">
        <f t="shared" si="5"/>
        <v>54.77553983619825</v>
      </c>
      <c r="J39" s="33">
        <f t="shared" si="5"/>
        <v>57.64844528511604</v>
      </c>
    </row>
    <row r="40" spans="2:10" ht="11.25">
      <c r="B40" s="46">
        <v>34</v>
      </c>
      <c r="C40" s="36">
        <f t="shared" si="6"/>
        <v>16.501272572637802</v>
      </c>
      <c r="D40" s="31">
        <f t="shared" si="5"/>
        <v>17.78914701189659</v>
      </c>
      <c r="E40" s="31">
        <f t="shared" si="5"/>
        <v>19.806253103900627</v>
      </c>
      <c r="F40" s="31">
        <f t="shared" si="5"/>
        <v>21.664280975174016</v>
      </c>
      <c r="G40" s="32">
        <f t="shared" si="5"/>
        <v>48.602367378888246</v>
      </c>
      <c r="H40" s="32">
        <f t="shared" si="5"/>
        <v>51.96599516402938</v>
      </c>
      <c r="I40" s="32">
        <f t="shared" si="5"/>
        <v>56.060908839653884</v>
      </c>
      <c r="J40" s="33">
        <f t="shared" si="5"/>
        <v>58.96392591077735</v>
      </c>
    </row>
    <row r="41" spans="2:10" ht="12" thickBot="1">
      <c r="B41" s="47">
        <v>35</v>
      </c>
      <c r="C41" s="43">
        <f t="shared" si="6"/>
        <v>17.191820477550074</v>
      </c>
      <c r="D41" s="44">
        <f t="shared" si="5"/>
        <v>18.508926350434106</v>
      </c>
      <c r="E41" s="44">
        <f t="shared" si="5"/>
        <v>20.569376858849182</v>
      </c>
      <c r="F41" s="44">
        <f t="shared" si="5"/>
        <v>22.465015582833903</v>
      </c>
      <c r="G41" s="34">
        <f t="shared" si="5"/>
        <v>49.801849583107625</v>
      </c>
      <c r="H41" s="34">
        <f t="shared" si="5"/>
        <v>53.2033485029896</v>
      </c>
      <c r="I41" s="34">
        <f t="shared" si="5"/>
        <v>57.342073426779436</v>
      </c>
      <c r="J41" s="35">
        <f t="shared" si="5"/>
        <v>60.27477094686201</v>
      </c>
    </row>
    <row r="42" spans="2:10" ht="11.25">
      <c r="B42" s="45">
        <v>36</v>
      </c>
      <c r="C42" s="39">
        <f t="shared" si="6"/>
        <v>17.886726688463714</v>
      </c>
      <c r="D42" s="40">
        <f t="shared" si="5"/>
        <v>19.232676001907876</v>
      </c>
      <c r="E42" s="40">
        <f t="shared" si="5"/>
        <v>21.3358818721208</v>
      </c>
      <c r="F42" s="40">
        <f t="shared" si="5"/>
        <v>23.268609171292397</v>
      </c>
      <c r="G42" s="41">
        <f t="shared" si="5"/>
        <v>50.998460184665</v>
      </c>
      <c r="H42" s="41">
        <f t="shared" si="5"/>
        <v>54.43729358341575</v>
      </c>
      <c r="I42" s="41">
        <f t="shared" si="5"/>
        <v>58.61921449273248</v>
      </c>
      <c r="J42" s="42">
        <f t="shared" si="5"/>
        <v>61.581179164537104</v>
      </c>
    </row>
    <row r="43" spans="2:10" ht="11.25">
      <c r="B43" s="46">
        <v>37</v>
      </c>
      <c r="C43" s="36">
        <f t="shared" si="6"/>
        <v>18.585812531488767</v>
      </c>
      <c r="D43" s="31">
        <f t="shared" si="5"/>
        <v>19.960232266623017</v>
      </c>
      <c r="E43" s="31">
        <f t="shared" si="5"/>
        <v>22.1056272863053</v>
      </c>
      <c r="F43" s="31">
        <f t="shared" si="5"/>
        <v>24.074942765371677</v>
      </c>
      <c r="G43" s="32">
        <f t="shared" si="5"/>
        <v>52.19231975394486</v>
      </c>
      <c r="H43" s="32">
        <f t="shared" si="5"/>
        <v>55.667973205049634</v>
      </c>
      <c r="I43" s="32">
        <f t="shared" si="5"/>
        <v>59.89250003395482</v>
      </c>
      <c r="J43" s="33">
        <f t="shared" si="5"/>
        <v>62.88333551214768</v>
      </c>
    </row>
    <row r="44" spans="2:10" ht="11.25">
      <c r="B44" s="46">
        <v>38</v>
      </c>
      <c r="C44" s="36">
        <f t="shared" si="6"/>
        <v>19.288911649640966</v>
      </c>
      <c r="D44" s="31">
        <f t="shared" si="5"/>
        <v>20.691442149558796</v>
      </c>
      <c r="E44" s="31">
        <f t="shared" si="5"/>
        <v>22.878482498681763</v>
      </c>
      <c r="F44" s="31">
        <f t="shared" si="5"/>
        <v>24.883904665295773</v>
      </c>
      <c r="G44" s="32">
        <f t="shared" si="5"/>
        <v>53.38354065264531</v>
      </c>
      <c r="H44" s="32">
        <f t="shared" si="5"/>
        <v>56.8955204634186</v>
      </c>
      <c r="I44" s="32">
        <f t="shared" si="5"/>
        <v>61.16208675005067</v>
      </c>
      <c r="J44" s="33">
        <f t="shared" si="5"/>
        <v>64.18141242541789</v>
      </c>
    </row>
    <row r="45" spans="2:10" ht="11.25">
      <c r="B45" s="46">
        <v>39</v>
      </c>
      <c r="C45" s="36">
        <f t="shared" si="6"/>
        <v>19.995867997266533</v>
      </c>
      <c r="D45" s="31">
        <f t="shared" si="5"/>
        <v>21.426163182934495</v>
      </c>
      <c r="E45" s="31">
        <f t="shared" si="5"/>
        <v>23.65432478545231</v>
      </c>
      <c r="F45" s="31">
        <f t="shared" si="5"/>
        <v>25.69539077579823</v>
      </c>
      <c r="G45" s="32">
        <f t="shared" si="5"/>
        <v>54.57222779551055</v>
      </c>
      <c r="H45" s="32">
        <f t="shared" si="5"/>
        <v>58.12005964888167</v>
      </c>
      <c r="I45" s="32">
        <f t="shared" si="5"/>
        <v>62.42812099968248</v>
      </c>
      <c r="J45" s="33">
        <f t="shared" si="5"/>
        <v>65.4755709821124</v>
      </c>
    </row>
    <row r="46" spans="2:10" ht="12" thickBot="1">
      <c r="B46" s="47">
        <v>40</v>
      </c>
      <c r="C46" s="43">
        <f t="shared" si="6"/>
        <v>20.70653547978644</v>
      </c>
      <c r="D46" s="44">
        <f t="shared" si="5"/>
        <v>22.164261410458646</v>
      </c>
      <c r="E46" s="44">
        <f t="shared" si="5"/>
        <v>24.433039472681113</v>
      </c>
      <c r="F46" s="44">
        <f t="shared" si="5"/>
        <v>26.509303692885283</v>
      </c>
      <c r="G46" s="34">
        <f t="shared" si="5"/>
        <v>55.758479323524035</v>
      </c>
      <c r="H46" s="34">
        <f t="shared" si="5"/>
        <v>59.34170704132845</v>
      </c>
      <c r="I46" s="34">
        <f t="shared" si="5"/>
        <v>63.69073973181507</v>
      </c>
      <c r="J46" s="35">
        <f t="shared" si="5"/>
        <v>66.76596192315627</v>
      </c>
    </row>
    <row r="47" spans="2:10" ht="11.25">
      <c r="B47" s="45">
        <v>41</v>
      </c>
      <c r="C47" s="39">
        <f t="shared" si="6"/>
        <v>21.420776975076695</v>
      </c>
      <c r="D47" s="40">
        <f t="shared" si="5"/>
        <v>22.905611313854152</v>
      </c>
      <c r="E47" s="40">
        <f t="shared" si="5"/>
        <v>25.214519033606166</v>
      </c>
      <c r="F47" s="40">
        <f t="shared" si="5"/>
        <v>27.32555168536956</v>
      </c>
      <c r="G47" s="41">
        <f t="shared" si="5"/>
        <v>56.94238720082553</v>
      </c>
      <c r="H47" s="41">
        <f t="shared" si="5"/>
        <v>60.56057161496241</v>
      </c>
      <c r="I47" s="41">
        <f t="shared" si="5"/>
        <v>64.9500713118042</v>
      </c>
      <c r="J47" s="42">
        <f t="shared" si="5"/>
        <v>68.05272655862315</v>
      </c>
    </row>
    <row r="48" spans="2:10" ht="11.25">
      <c r="B48" s="46">
        <v>42</v>
      </c>
      <c r="C48" s="36">
        <f t="shared" si="6"/>
        <v>22.138463383594164</v>
      </c>
      <c r="D48" s="31">
        <f t="shared" si="5"/>
        <v>23.650094948995484</v>
      </c>
      <c r="E48" s="31">
        <f t="shared" si="5"/>
        <v>25.99866213253256</v>
      </c>
      <c r="F48" s="31">
        <f t="shared" si="5"/>
        <v>28.14404977975704</v>
      </c>
      <c r="G48" s="32">
        <f t="shared" si="5"/>
        <v>58.1240377456544</v>
      </c>
      <c r="H48" s="32">
        <f t="shared" si="5"/>
        <v>61.77675566529965</v>
      </c>
      <c r="I48" s="32">
        <f t="shared" si="5"/>
        <v>66.20623625649075</v>
      </c>
      <c r="J48" s="33">
        <f t="shared" si="5"/>
        <v>69.33599744789201</v>
      </c>
    </row>
    <row r="49" spans="2:10" ht="11.25">
      <c r="B49" s="46">
        <v>43</v>
      </c>
      <c r="C49" s="36">
        <f t="shared" si="6"/>
        <v>22.85947369592011</v>
      </c>
      <c r="D49" s="31">
        <f t="shared" si="5"/>
        <v>24.397601078611103</v>
      </c>
      <c r="E49" s="31">
        <f t="shared" si="5"/>
        <v>26.7853743803814</v>
      </c>
      <c r="F49" s="31">
        <f t="shared" si="5"/>
        <v>28.964717038012203</v>
      </c>
      <c r="G49" s="32">
        <f t="shared" si="5"/>
        <v>59.303512104019106</v>
      </c>
      <c r="H49" s="32">
        <f t="shared" si="5"/>
        <v>62.99035554851381</v>
      </c>
      <c r="I49" s="32">
        <f t="shared" si="5"/>
        <v>67.45934789026298</v>
      </c>
      <c r="J49" s="33">
        <f t="shared" si="5"/>
        <v>70.61589960735893</v>
      </c>
    </row>
    <row r="50" spans="2:10" ht="11.25">
      <c r="B50" s="46">
        <v>44</v>
      </c>
      <c r="C50" s="36">
        <f t="shared" si="6"/>
        <v>23.583693350243404</v>
      </c>
      <c r="D50" s="31">
        <f t="shared" si="5"/>
        <v>25.14802552191626</v>
      </c>
      <c r="E50" s="31">
        <f t="shared" si="5"/>
        <v>27.574566022482227</v>
      </c>
      <c r="F50" s="31">
        <f t="shared" si="5"/>
        <v>29.787477555271963</v>
      </c>
      <c r="G50" s="32">
        <f t="shared" si="5"/>
        <v>60.48088667346694</v>
      </c>
      <c r="H50" s="32">
        <f t="shared" si="5"/>
        <v>64.20146149033253</v>
      </c>
      <c r="I50" s="32">
        <f t="shared" si="5"/>
        <v>68.70951293223055</v>
      </c>
      <c r="J50" s="33">
        <f t="shared" si="5"/>
        <v>71.8925504466182</v>
      </c>
    </row>
    <row r="51" spans="2:10" ht="12" thickBot="1">
      <c r="B51" s="47">
        <v>45</v>
      </c>
      <c r="C51" s="43">
        <f t="shared" si="6"/>
        <v>24.311014341338733</v>
      </c>
      <c r="D51" s="44">
        <f aca="true" t="shared" si="7" ref="D51:J66">CHIINV(D$6,$B51)</f>
        <v>25.901269372714353</v>
      </c>
      <c r="E51" s="44">
        <f t="shared" si="7"/>
        <v>28.366152648296868</v>
      </c>
      <c r="F51" s="44">
        <f t="shared" si="7"/>
        <v>30.61225935576742</v>
      </c>
      <c r="G51" s="34">
        <f t="shared" si="7"/>
        <v>61.65623348323231</v>
      </c>
      <c r="H51" s="34">
        <f t="shared" si="7"/>
        <v>65.41015903387365</v>
      </c>
      <c r="I51" s="34">
        <f t="shared" si="7"/>
        <v>69.95683202315323</v>
      </c>
      <c r="J51" s="35">
        <f t="shared" si="7"/>
        <v>73.1660608038865</v>
      </c>
    </row>
    <row r="52" spans="2:10" ht="11.25">
      <c r="B52" s="45">
        <v>46</v>
      </c>
      <c r="C52" s="39">
        <f t="shared" si="6"/>
        <v>25.04133457697498</v>
      </c>
      <c r="D52" s="40">
        <f t="shared" si="7"/>
        <v>26.657239350074917</v>
      </c>
      <c r="E52" s="40">
        <f t="shared" si="7"/>
        <v>29.160054527063203</v>
      </c>
      <c r="F52" s="40">
        <f t="shared" si="7"/>
        <v>31.4389955369119</v>
      </c>
      <c r="G52" s="41">
        <f t="shared" si="7"/>
        <v>62.829620536128594</v>
      </c>
      <c r="H52" s="41">
        <f t="shared" si="7"/>
        <v>66.61652880197693</v>
      </c>
      <c r="I52" s="41">
        <f t="shared" si="7"/>
        <v>71.20140019951185</v>
      </c>
      <c r="J52" s="42">
        <f t="shared" si="7"/>
        <v>74.43653535561188</v>
      </c>
    </row>
    <row r="53" spans="2:10" ht="11.25">
      <c r="B53" s="46">
        <v>47</v>
      </c>
      <c r="C53" s="36">
        <f t="shared" si="6"/>
        <v>25.7745574353223</v>
      </c>
      <c r="D53" s="31">
        <f t="shared" si="7"/>
        <v>27.41584719888924</v>
      </c>
      <c r="E53" s="31">
        <f t="shared" si="7"/>
        <v>29.956195875876332</v>
      </c>
      <c r="F53" s="31">
        <f t="shared" si="7"/>
        <v>32.26762187437502</v>
      </c>
      <c r="G53" s="32">
        <f t="shared" si="7"/>
        <v>64.00111211678808</v>
      </c>
      <c r="H53" s="32">
        <f t="shared" si="7"/>
        <v>67.8206470162857</v>
      </c>
      <c r="I53" s="32">
        <f t="shared" si="7"/>
        <v>72.44330732106366</v>
      </c>
      <c r="J53" s="33">
        <f t="shared" si="7"/>
        <v>75.7040730858507</v>
      </c>
    </row>
    <row r="54" spans="2:10" ht="11.25">
      <c r="B54" s="46">
        <v>48</v>
      </c>
      <c r="C54" s="36">
        <f t="shared" si="6"/>
        <v>26.510591117326825</v>
      </c>
      <c r="D54" s="31">
        <f t="shared" si="7"/>
        <v>28.17700931932177</v>
      </c>
      <c r="E54" s="31">
        <f t="shared" si="7"/>
        <v>30.754505955653702</v>
      </c>
      <c r="F54" s="31">
        <f t="shared" si="7"/>
        <v>33.098077864858595</v>
      </c>
      <c r="G54" s="32">
        <f t="shared" si="7"/>
        <v>65.17076907020879</v>
      </c>
      <c r="H54" s="32">
        <f t="shared" si="7"/>
        <v>69.0225858264906</v>
      </c>
      <c r="I54" s="32">
        <f t="shared" si="7"/>
        <v>73.68263845734012</v>
      </c>
      <c r="J54" s="33">
        <f t="shared" si="7"/>
        <v>76.96876771063395</v>
      </c>
    </row>
    <row r="55" spans="2:10" ht="11.25">
      <c r="B55" s="46">
        <v>49</v>
      </c>
      <c r="C55" s="36">
        <f t="shared" si="6"/>
        <v>27.249349210892188</v>
      </c>
      <c r="D55" s="31">
        <f t="shared" si="7"/>
        <v>28.940646123507285</v>
      </c>
      <c r="E55" s="31">
        <f t="shared" si="7"/>
        <v>31.55491677289426</v>
      </c>
      <c r="F55" s="31">
        <f t="shared" si="7"/>
        <v>33.93030616465532</v>
      </c>
      <c r="G55" s="32">
        <f t="shared" si="7"/>
        <v>66.33864905403462</v>
      </c>
      <c r="H55" s="32">
        <f t="shared" si="7"/>
        <v>70.22241360856596</v>
      </c>
      <c r="I55" s="32">
        <f t="shared" si="7"/>
        <v>74.91947423781066</v>
      </c>
      <c r="J55" s="33">
        <f t="shared" si="7"/>
        <v>78.23070806249132</v>
      </c>
    </row>
    <row r="56" spans="2:10" ht="12" thickBot="1">
      <c r="B56" s="47">
        <v>50</v>
      </c>
      <c r="C56" s="43">
        <f t="shared" si="6"/>
        <v>27.99074904395478</v>
      </c>
      <c r="D56" s="44">
        <f t="shared" si="7"/>
        <v>29.706682887718337</v>
      </c>
      <c r="E56" s="44">
        <f t="shared" si="7"/>
        <v>32.35736408350658</v>
      </c>
      <c r="F56" s="44">
        <f t="shared" si="7"/>
        <v>34.76425193161347</v>
      </c>
      <c r="G56" s="34">
        <f t="shared" si="7"/>
        <v>67.50480652429326</v>
      </c>
      <c r="H56" s="34">
        <f t="shared" si="7"/>
        <v>71.42019523549112</v>
      </c>
      <c r="I56" s="34">
        <f t="shared" si="7"/>
        <v>76.15389116979765</v>
      </c>
      <c r="J56" s="35">
        <f t="shared" si="7"/>
        <v>79.48997843961187</v>
      </c>
    </row>
    <row r="57" spans="2:10" ht="11.25">
      <c r="B57" s="45">
        <v>51</v>
      </c>
      <c r="C57" s="39">
        <f t="shared" si="6"/>
        <v>28.734712214711294</v>
      </c>
      <c r="D57" s="40">
        <f t="shared" si="7"/>
        <v>30.47504783012314</v>
      </c>
      <c r="E57" s="40">
        <f t="shared" si="7"/>
        <v>33.16178685057639</v>
      </c>
      <c r="F57" s="40">
        <f t="shared" si="7"/>
        <v>35.59986424916525</v>
      </c>
      <c r="G57" s="41">
        <f t="shared" si="7"/>
        <v>68.66929388273284</v>
      </c>
      <c r="H57" s="41">
        <f t="shared" si="7"/>
        <v>72.6159923235011</v>
      </c>
      <c r="I57" s="41">
        <f t="shared" si="7"/>
        <v>77.38596192770476</v>
      </c>
      <c r="J57" s="42">
        <f t="shared" si="7"/>
        <v>80.74665892353858</v>
      </c>
    </row>
    <row r="58" spans="2:10" ht="11.25">
      <c r="B58" s="46">
        <v>52</v>
      </c>
      <c r="C58" s="36">
        <f t="shared" si="6"/>
        <v>29.4811641181061</v>
      </c>
      <c r="D58" s="31">
        <f t="shared" si="7"/>
        <v>31.24567289759841</v>
      </c>
      <c r="E58" s="31">
        <f t="shared" si="7"/>
        <v>33.96812664288605</v>
      </c>
      <c r="F58" s="31">
        <f t="shared" si="7"/>
        <v>36.43709362321615</v>
      </c>
      <c r="G58" s="32">
        <f t="shared" si="7"/>
        <v>69.83216030548392</v>
      </c>
      <c r="H58" s="32">
        <f t="shared" si="7"/>
        <v>73.80986345651539</v>
      </c>
      <c r="I58" s="32">
        <f t="shared" si="7"/>
        <v>78.61575561665933</v>
      </c>
      <c r="J58" s="33">
        <f t="shared" si="7"/>
        <v>82.00082566879519</v>
      </c>
    </row>
    <row r="59" spans="2:10" ht="11.25">
      <c r="B59" s="46">
        <v>53</v>
      </c>
      <c r="C59" s="36">
        <f t="shared" si="6"/>
        <v>30.230033693730242</v>
      </c>
      <c r="D59" s="31">
        <f t="shared" si="7"/>
        <v>32.01849328552277</v>
      </c>
      <c r="E59" s="31">
        <f t="shared" si="7"/>
        <v>34.776328879488645</v>
      </c>
      <c r="F59" s="31">
        <f t="shared" si="7"/>
        <v>37.275893278095936</v>
      </c>
      <c r="G59" s="32">
        <f t="shared" si="7"/>
        <v>70.99345279406432</v>
      </c>
      <c r="H59" s="32">
        <f t="shared" si="7"/>
        <v>75.00186439106201</v>
      </c>
      <c r="I59" s="32">
        <f t="shared" si="7"/>
        <v>79.84333801328103</v>
      </c>
      <c r="J59" s="33">
        <f t="shared" si="7"/>
        <v>83.25255116741918</v>
      </c>
    </row>
    <row r="60" spans="2:10" ht="11.25">
      <c r="B60" s="46">
        <v>54</v>
      </c>
      <c r="C60" s="36">
        <f t="shared" si="6"/>
        <v>30.981252919297418</v>
      </c>
      <c r="D60" s="31">
        <f t="shared" si="7"/>
        <v>32.79344722501526</v>
      </c>
      <c r="E60" s="31">
        <f t="shared" si="7"/>
        <v>35.586340587638965</v>
      </c>
      <c r="F60" s="31">
        <f t="shared" si="7"/>
        <v>38.116218650203365</v>
      </c>
      <c r="G60" s="32">
        <f t="shared" si="7"/>
        <v>72.15321612137205</v>
      </c>
      <c r="H60" s="32">
        <f t="shared" si="7"/>
        <v>76.19204824373298</v>
      </c>
      <c r="I60" s="32">
        <f t="shared" si="7"/>
        <v>81.06877178596051</v>
      </c>
      <c r="J60" s="33">
        <f t="shared" si="7"/>
        <v>84.50190449100812</v>
      </c>
    </row>
    <row r="61" spans="2:10" ht="12" thickBot="1">
      <c r="B61" s="47">
        <v>55</v>
      </c>
      <c r="C61" s="43">
        <f t="shared" si="6"/>
        <v>31.73475764360941</v>
      </c>
      <c r="D61" s="44">
        <f t="shared" si="7"/>
        <v>33.5704754382788</v>
      </c>
      <c r="E61" s="44">
        <f t="shared" si="7"/>
        <v>36.39811154156115</v>
      </c>
      <c r="F61" s="44">
        <f t="shared" si="7"/>
        <v>38.95802724438087</v>
      </c>
      <c r="G61" s="34">
        <f t="shared" si="7"/>
        <v>73.31149297688215</v>
      </c>
      <c r="H61" s="34">
        <f t="shared" si="7"/>
        <v>77.38046566295327</v>
      </c>
      <c r="I61" s="34">
        <f t="shared" si="7"/>
        <v>82.29211669673582</v>
      </c>
      <c r="J61" s="35">
        <f t="shared" si="7"/>
        <v>85.74895151257367</v>
      </c>
    </row>
    <row r="62" spans="2:10" ht="11.25">
      <c r="B62" s="45">
        <v>56</v>
      </c>
      <c r="C62" s="39">
        <f t="shared" si="6"/>
        <v>32.4904859001708</v>
      </c>
      <c r="D62" s="40">
        <f t="shared" si="7"/>
        <v>34.349522286668815</v>
      </c>
      <c r="E62" s="40">
        <f t="shared" si="7"/>
        <v>37.21159379572849</v>
      </c>
      <c r="F62" s="40">
        <f t="shared" si="7"/>
        <v>39.80127796641273</v>
      </c>
      <c r="G62" s="41">
        <f t="shared" si="7"/>
        <v>74.46832409990304</v>
      </c>
      <c r="H62" s="41">
        <f t="shared" si="7"/>
        <v>78.56716498664188</v>
      </c>
      <c r="I62" s="41">
        <f t="shared" si="7"/>
        <v>83.51342978661586</v>
      </c>
      <c r="J62" s="42">
        <f t="shared" si="7"/>
        <v>86.99375511022484</v>
      </c>
    </row>
    <row r="63" spans="2:10" ht="11.25">
      <c r="B63" s="46">
        <v>57</v>
      </c>
      <c r="C63" s="36">
        <f t="shared" si="6"/>
        <v>33.24837867651475</v>
      </c>
      <c r="D63" s="31">
        <f t="shared" si="7"/>
        <v>35.13053370864914</v>
      </c>
      <c r="E63" s="31">
        <f t="shared" si="7"/>
        <v>38.0267415426365</v>
      </c>
      <c r="F63" s="31">
        <f t="shared" si="7"/>
        <v>40.64593303798857</v>
      </c>
      <c r="G63" s="32">
        <f t="shared" si="7"/>
        <v>75.62374840207062</v>
      </c>
      <c r="H63" s="32">
        <f t="shared" si="7"/>
        <v>79.75219238715475</v>
      </c>
      <c r="I63" s="32">
        <f t="shared" si="7"/>
        <v>84.73276554597729</v>
      </c>
      <c r="J63" s="33">
        <f t="shared" si="7"/>
        <v>88.23637535446741</v>
      </c>
    </row>
    <row r="64" spans="2:10" ht="11.25">
      <c r="B64" s="46">
        <v>58</v>
      </c>
      <c r="C64" s="36">
        <f t="shared" si="6"/>
        <v>34.00837952181604</v>
      </c>
      <c r="D64" s="31">
        <f t="shared" si="7"/>
        <v>35.91345827577635</v>
      </c>
      <c r="E64" s="31">
        <f t="shared" si="7"/>
        <v>38.84351054077499</v>
      </c>
      <c r="F64" s="31">
        <f t="shared" si="7"/>
        <v>41.49195497315779</v>
      </c>
      <c r="G64" s="32">
        <f t="shared" si="7"/>
        <v>76.7778030801238</v>
      </c>
      <c r="H64" s="32">
        <f t="shared" si="7"/>
        <v>80.93559200474084</v>
      </c>
      <c r="I64" s="32">
        <f t="shared" si="7"/>
        <v>85.95017607148043</v>
      </c>
      <c r="J64" s="33">
        <f t="shared" si="7"/>
        <v>89.47686968070292</v>
      </c>
    </row>
    <row r="65" spans="2:10" ht="11.25">
      <c r="B65" s="46">
        <v>59</v>
      </c>
      <c r="C65" s="36">
        <f t="shared" si="6"/>
        <v>34.77043439408373</v>
      </c>
      <c r="D65" s="31">
        <f t="shared" si="7"/>
        <v>36.698246763052985</v>
      </c>
      <c r="E65" s="31">
        <f t="shared" si="7"/>
        <v>39.661859673658824</v>
      </c>
      <c r="F65" s="31">
        <f t="shared" si="7"/>
        <v>42.339308331014635</v>
      </c>
      <c r="G65" s="32">
        <f t="shared" si="7"/>
        <v>77.93052371988792</v>
      </c>
      <c r="H65" s="32">
        <f t="shared" si="7"/>
        <v>82.11740607060669</v>
      </c>
      <c r="I65" s="32">
        <f t="shared" si="7"/>
        <v>87.16571142426726</v>
      </c>
      <c r="J65" s="33">
        <f t="shared" si="7"/>
        <v>90.7152930483313</v>
      </c>
    </row>
    <row r="66" spans="2:10" ht="12" thickBot="1">
      <c r="B66" s="47">
        <v>60</v>
      </c>
      <c r="C66" s="43">
        <f t="shared" si="6"/>
        <v>35.53449151886498</v>
      </c>
      <c r="D66" s="44">
        <f t="shared" si="7"/>
        <v>37.48485201912368</v>
      </c>
      <c r="E66" s="44">
        <f t="shared" si="7"/>
        <v>40.4817484314037</v>
      </c>
      <c r="F66" s="44">
        <f t="shared" si="7"/>
        <v>43.18795917610416</v>
      </c>
      <c r="G66" s="34">
        <f t="shared" si="7"/>
        <v>79.08194439228885</v>
      </c>
      <c r="H66" s="34">
        <f t="shared" si="7"/>
        <v>83.29767502055907</v>
      </c>
      <c r="I66" s="34">
        <f t="shared" si="7"/>
        <v>88.37941892831151</v>
      </c>
      <c r="J66" s="35">
        <f t="shared" si="7"/>
        <v>91.95169808770886</v>
      </c>
    </row>
    <row r="67" spans="2:10" ht="11.25">
      <c r="B67" s="45">
        <v>61</v>
      </c>
      <c r="C67" s="39">
        <f t="shared" si="6"/>
        <v>36.300500919989524</v>
      </c>
      <c r="D67" s="40">
        <f aca="true" t="shared" si="8" ref="D67:J71">CHIINV(D$6,$B67)</f>
        <v>38.2732284765689</v>
      </c>
      <c r="E67" s="40">
        <f t="shared" si="8"/>
        <v>41.3031383436374</v>
      </c>
      <c r="F67" s="40">
        <f t="shared" si="8"/>
        <v>44.03787499045879</v>
      </c>
      <c r="G67" s="41">
        <f t="shared" si="8"/>
        <v>80.23209774213254</v>
      </c>
      <c r="H67" s="41">
        <f t="shared" si="8"/>
        <v>84.47643760009547</v>
      </c>
      <c r="I67" s="41">
        <f t="shared" si="8"/>
        <v>89.59134452009519</v>
      </c>
      <c r="J67" s="42">
        <f t="shared" si="8"/>
        <v>93.18613523607492</v>
      </c>
    </row>
    <row r="68" spans="2:10" ht="11.25">
      <c r="B68" s="46">
        <v>62</v>
      </c>
      <c r="C68" s="36">
        <f t="shared" si="6"/>
        <v>37.068415591316864</v>
      </c>
      <c r="D68" s="31">
        <f t="shared" si="8"/>
        <v>39.063333452306374</v>
      </c>
      <c r="E68" s="31">
        <f t="shared" si="8"/>
        <v>42.12599251527243</v>
      </c>
      <c r="F68" s="31">
        <f t="shared" si="8"/>
        <v>44.88902397834997</v>
      </c>
      <c r="G68" s="32">
        <f t="shared" si="8"/>
        <v>81.38101507030534</v>
      </c>
      <c r="H68" s="32">
        <f t="shared" si="8"/>
        <v>85.6537309617147</v>
      </c>
      <c r="I68" s="32">
        <f t="shared" si="8"/>
        <v>90.80153206296185</v>
      </c>
      <c r="J68" s="33">
        <f t="shared" si="8"/>
        <v>94.4186528634436</v>
      </c>
    </row>
    <row r="69" spans="2:10" ht="11.25">
      <c r="B69" s="46">
        <v>63</v>
      </c>
      <c r="C69" s="36">
        <f t="shared" si="6"/>
        <v>37.83818952678833</v>
      </c>
      <c r="D69" s="31">
        <f t="shared" si="8"/>
        <v>39.85512501670142</v>
      </c>
      <c r="E69" s="31">
        <f t="shared" si="8"/>
        <v>42.95027553772485</v>
      </c>
      <c r="F69" s="31">
        <f t="shared" si="8"/>
        <v>45.74137733722175</v>
      </c>
      <c r="G69" s="32">
        <f t="shared" si="8"/>
        <v>82.52872640998032</v>
      </c>
      <c r="H69" s="32">
        <f t="shared" si="8"/>
        <v>86.82959075513963</v>
      </c>
      <c r="I69" s="32">
        <f t="shared" si="8"/>
        <v>92.01002364914486</v>
      </c>
      <c r="J69" s="33">
        <f t="shared" si="8"/>
        <v>95.64929738935089</v>
      </c>
    </row>
    <row r="70" spans="2:10" ht="11.25">
      <c r="B70" s="46">
        <v>64</v>
      </c>
      <c r="C70" s="36">
        <f t="shared" si="6"/>
        <v>38.6097788041524</v>
      </c>
      <c r="D70" s="31">
        <f t="shared" si="8"/>
        <v>40.64856319466284</v>
      </c>
      <c r="E70" s="31">
        <f t="shared" si="8"/>
        <v>43.77595293062</v>
      </c>
      <c r="F70" s="31">
        <f t="shared" si="8"/>
        <v>46.594905815184305</v>
      </c>
      <c r="G70" s="32">
        <f t="shared" si="8"/>
        <v>83.67526059735698</v>
      </c>
      <c r="H70" s="32">
        <f t="shared" si="8"/>
        <v>88.00405121107468</v>
      </c>
      <c r="I70" s="32">
        <f t="shared" si="8"/>
        <v>93.21685969832069</v>
      </c>
      <c r="J70" s="33">
        <f t="shared" si="8"/>
        <v>96.87811339125746</v>
      </c>
    </row>
    <row r="71" spans="2:10" ht="12" thickBot="1">
      <c r="B71" s="47">
        <v>65</v>
      </c>
      <c r="C71" s="43">
        <f t="shared" si="6"/>
        <v>39.38314120193559</v>
      </c>
      <c r="D71" s="44">
        <f t="shared" si="8"/>
        <v>41.44360956458385</v>
      </c>
      <c r="E71" s="44">
        <f t="shared" si="8"/>
        <v>44.60299288702535</v>
      </c>
      <c r="F71" s="44">
        <f t="shared" si="8"/>
        <v>47.44958180456031</v>
      </c>
      <c r="G71" s="34">
        <f t="shared" si="8"/>
        <v>84.82064533740451</v>
      </c>
      <c r="H71" s="34">
        <f t="shared" si="8"/>
        <v>89.177145219055</v>
      </c>
      <c r="I71" s="34">
        <f t="shared" si="8"/>
        <v>94.42207904922236</v>
      </c>
      <c r="J71" s="35">
        <f t="shared" si="8"/>
        <v>98.10514370532397</v>
      </c>
    </row>
    <row r="72" spans="2:10" ht="11.25">
      <c r="B72" s="45">
        <v>66</v>
      </c>
      <c r="C72" s="39">
        <f aca="true" t="shared" si="9" ref="C72:J106">CHIINV(C$6,$B72)</f>
        <v>40.15823610875299</v>
      </c>
      <c r="D72" s="40">
        <f t="shared" si="9"/>
        <v>42.24022717519481</v>
      </c>
      <c r="E72" s="40">
        <f t="shared" si="9"/>
        <v>45.431363580084934</v>
      </c>
      <c r="F72" s="40">
        <f t="shared" si="9"/>
        <v>48.305378762030784</v>
      </c>
      <c r="G72" s="41">
        <f t="shared" si="9"/>
        <v>85.96490726503379</v>
      </c>
      <c r="H72" s="41">
        <f t="shared" si="9"/>
        <v>90.34890439988666</v>
      </c>
      <c r="I72" s="41">
        <f t="shared" si="9"/>
        <v>95.62571904489573</v>
      </c>
      <c r="J72" s="42">
        <f t="shared" si="9"/>
        <v>99.33042952020469</v>
      </c>
    </row>
    <row r="73" spans="2:10" ht="11.25">
      <c r="B73" s="46">
        <v>67</v>
      </c>
      <c r="C73" s="36">
        <f t="shared" si="9"/>
        <v>40.93502443873802</v>
      </c>
      <c r="D73" s="31">
        <f t="shared" si="9"/>
        <v>43.03838046804871</v>
      </c>
      <c r="E73" s="31">
        <f t="shared" si="9"/>
        <v>46.261034776979415</v>
      </c>
      <c r="F73" s="31">
        <f t="shared" si="9"/>
        <v>49.16227115210391</v>
      </c>
      <c r="G73" s="32">
        <f t="shared" si="9"/>
        <v>87.10807200208208</v>
      </c>
      <c r="H73" s="32">
        <f t="shared" si="9"/>
        <v>91.51935887502455</v>
      </c>
      <c r="I73" s="32">
        <f t="shared" si="9"/>
        <v>96.82781561213662</v>
      </c>
      <c r="J73" s="33">
        <f t="shared" si="9"/>
        <v>100.55401046444291</v>
      </c>
    </row>
    <row r="74" spans="2:10" ht="11.25">
      <c r="B74" s="46">
        <v>68</v>
      </c>
      <c r="C74" s="36">
        <f t="shared" si="9"/>
        <v>41.71346817190555</v>
      </c>
      <c r="D74" s="31">
        <f t="shared" si="9"/>
        <v>43.838034774555936</v>
      </c>
      <c r="E74" s="31">
        <f t="shared" si="9"/>
        <v>47.09197737227183</v>
      </c>
      <c r="F74" s="31">
        <f t="shared" si="9"/>
        <v>50.020233731502245</v>
      </c>
      <c r="G74" s="32">
        <f t="shared" si="9"/>
        <v>88.25016421045287</v>
      </c>
      <c r="H74" s="32">
        <f t="shared" si="9"/>
        <v>92.68853849746401</v>
      </c>
      <c r="I74" s="32">
        <f t="shared" si="9"/>
        <v>98.02840333558075</v>
      </c>
      <c r="J74" s="33">
        <f t="shared" si="9"/>
        <v>101.77592468799288</v>
      </c>
    </row>
    <row r="75" spans="2:10" ht="11.25">
      <c r="B75" s="46">
        <v>69</v>
      </c>
      <c r="C75" s="36">
        <f t="shared" si="9"/>
        <v>42.49353174276317</v>
      </c>
      <c r="D75" s="31">
        <f t="shared" si="9"/>
        <v>44.63915790247327</v>
      </c>
      <c r="E75" s="31">
        <f t="shared" si="9"/>
        <v>47.92416332995886</v>
      </c>
      <c r="F75" s="31">
        <f t="shared" si="9"/>
        <v>50.87924404531303</v>
      </c>
      <c r="G75" s="32">
        <f t="shared" si="9"/>
        <v>89.39120764172607</v>
      </c>
      <c r="H75" s="32">
        <f t="shared" si="9"/>
        <v>93.85647119396509</v>
      </c>
      <c r="I75" s="32">
        <f t="shared" si="9"/>
        <v>99.22751552688484</v>
      </c>
      <c r="J75" s="33">
        <f t="shared" si="9"/>
        <v>102.99620893834373</v>
      </c>
    </row>
    <row r="76" spans="2:10" ht="12" thickBot="1">
      <c r="B76" s="47">
        <v>70</v>
      </c>
      <c r="C76" s="43">
        <f t="shared" si="9"/>
        <v>43.27517986048835</v>
      </c>
      <c r="D76" s="44">
        <f t="shared" si="9"/>
        <v>45.441717685384404</v>
      </c>
      <c r="E76" s="44">
        <f t="shared" si="9"/>
        <v>48.757565629296195</v>
      </c>
      <c r="F76" s="44">
        <f t="shared" si="9"/>
        <v>51.739278708263974</v>
      </c>
      <c r="G76" s="34">
        <f t="shared" si="9"/>
        <v>90.53122518351768</v>
      </c>
      <c r="H76" s="34">
        <f t="shared" si="9"/>
        <v>95.02318414159552</v>
      </c>
      <c r="I76" s="34">
        <f t="shared" si="9"/>
        <v>100.42518428938618</v>
      </c>
      <c r="J76" s="35">
        <f t="shared" si="9"/>
        <v>104.21489863167605</v>
      </c>
    </row>
    <row r="77" spans="2:10" ht="11.25">
      <c r="B77" s="45">
        <v>71</v>
      </c>
      <c r="C77" s="39">
        <f t="shared" si="9"/>
        <v>44.05837880076742</v>
      </c>
      <c r="D77" s="40">
        <f t="shared" si="9"/>
        <v>46.245683457582786</v>
      </c>
      <c r="E77" s="40">
        <f t="shared" si="9"/>
        <v>49.59215765021288</v>
      </c>
      <c r="F77" s="40">
        <f t="shared" si="9"/>
        <v>52.600315721090695</v>
      </c>
      <c r="G77" s="41">
        <f t="shared" si="9"/>
        <v>91.67023890284977</v>
      </c>
      <c r="H77" s="41">
        <f t="shared" si="9"/>
        <v>96.18870354417956</v>
      </c>
      <c r="I77" s="41">
        <f t="shared" si="9"/>
        <v>101.62144057860247</v>
      </c>
      <c r="J77" s="42">
        <f t="shared" si="9"/>
        <v>105.4320279194429</v>
      </c>
    </row>
    <row r="78" spans="2:10" ht="11.25">
      <c r="B78" s="46">
        <v>72</v>
      </c>
      <c r="C78" s="36">
        <f t="shared" si="9"/>
        <v>44.84309601784662</v>
      </c>
      <c r="D78" s="31">
        <f t="shared" si="9"/>
        <v>47.05102562840668</v>
      </c>
      <c r="E78" s="31">
        <f t="shared" si="9"/>
        <v>50.42791529569598</v>
      </c>
      <c r="F78" s="31">
        <f t="shared" si="9"/>
        <v>53.4623338609165</v>
      </c>
      <c r="G78" s="32">
        <f t="shared" si="9"/>
        <v>92.80827008675945</v>
      </c>
      <c r="H78" s="32">
        <f t="shared" si="9"/>
        <v>97.35305468040862</v>
      </c>
      <c r="I78" s="32">
        <f t="shared" si="9"/>
        <v>102.81631425888739</v>
      </c>
      <c r="J78" s="33">
        <f t="shared" si="9"/>
        <v>106.6476297507268</v>
      </c>
    </row>
    <row r="79" spans="2:10" ht="11.25">
      <c r="B79" s="46">
        <v>73</v>
      </c>
      <c r="C79" s="36">
        <f t="shared" si="9"/>
        <v>45.62930008772243</v>
      </c>
      <c r="D79" s="31">
        <f t="shared" si="9"/>
        <v>47.85771563024889</v>
      </c>
      <c r="E79" s="31">
        <f t="shared" si="9"/>
        <v>51.264813810364004</v>
      </c>
      <c r="F79" s="31">
        <f t="shared" si="9"/>
        <v>54.32531264345541</v>
      </c>
      <c r="G79" s="32">
        <f t="shared" si="9"/>
        <v>93.94533965625021</v>
      </c>
      <c r="H79" s="32">
        <f t="shared" si="9"/>
        <v>98.51626194893711</v>
      </c>
      <c r="I79" s="32">
        <f t="shared" si="9"/>
        <v>104.0098341565432</v>
      </c>
      <c r="J79" s="33">
        <f t="shared" si="9"/>
        <v>107.86173593070012</v>
      </c>
    </row>
    <row r="80" spans="2:10" ht="11.25">
      <c r="B80" s="46">
        <v>74</v>
      </c>
      <c r="C80" s="36">
        <f t="shared" si="9"/>
        <v>46.416960654802566</v>
      </c>
      <c r="D80" s="31">
        <f t="shared" si="9"/>
        <v>48.6657258697544</v>
      </c>
      <c r="E80" s="31">
        <f t="shared" si="9"/>
        <v>52.1028297574194</v>
      </c>
      <c r="F80" s="31">
        <f t="shared" si="9"/>
        <v>55.18923160347684</v>
      </c>
      <c r="G80" s="32">
        <f t="shared" si="9"/>
        <v>95.08146672929479</v>
      </c>
      <c r="H80" s="32">
        <f t="shared" si="9"/>
        <v>99.67834891069126</v>
      </c>
      <c r="I80" s="32">
        <f t="shared" si="9"/>
        <v>105.20202810965323</v>
      </c>
      <c r="J80" s="33">
        <f t="shared" si="9"/>
        <v>109.0743771754787</v>
      </c>
    </row>
    <row r="81" spans="2:10" ht="12" thickBot="1">
      <c r="B81" s="47">
        <v>75</v>
      </c>
      <c r="C81" s="43">
        <f t="shared" si="9"/>
        <v>47.206047980167824</v>
      </c>
      <c r="D81" s="44">
        <f t="shared" si="9"/>
        <v>49.47502921294715</v>
      </c>
      <c r="E81" s="44">
        <f t="shared" si="9"/>
        <v>52.94194049152476</v>
      </c>
      <c r="F81" s="44">
        <f t="shared" si="9"/>
        <v>56.05407289753329</v>
      </c>
      <c r="G81" s="34">
        <f t="shared" si="9"/>
        <v>96.21667081888049</v>
      </c>
      <c r="H81" s="34">
        <f t="shared" si="9"/>
        <v>100.83933832859634</v>
      </c>
      <c r="I81" s="34">
        <f t="shared" si="9"/>
        <v>106.39292301487808</v>
      </c>
      <c r="J81" s="35">
        <f t="shared" si="9"/>
        <v>110.28558316363822</v>
      </c>
    </row>
    <row r="82" spans="2:10" ht="11.25">
      <c r="B82" s="45">
        <v>76</v>
      </c>
      <c r="C82" s="39">
        <f t="shared" si="9"/>
        <v>47.99653444362195</v>
      </c>
      <c r="D82" s="40">
        <f t="shared" si="9"/>
        <v>50.28560075130262</v>
      </c>
      <c r="E82" s="40">
        <f t="shared" si="9"/>
        <v>53.78212412190844</v>
      </c>
      <c r="F82" s="40">
        <f t="shared" si="9"/>
        <v>56.91981745699524</v>
      </c>
      <c r="G82" s="41">
        <f t="shared" si="9"/>
        <v>97.35097045007917</v>
      </c>
      <c r="H82" s="41">
        <f t="shared" si="9"/>
        <v>101.99925220491525</v>
      </c>
      <c r="I82" s="41">
        <f t="shared" si="9"/>
        <v>107.58254487144384</v>
      </c>
      <c r="J82" s="42">
        <f t="shared" si="9"/>
        <v>111.495382826547</v>
      </c>
    </row>
    <row r="83" spans="2:10" ht="11.25">
      <c r="B83" s="46">
        <v>77</v>
      </c>
      <c r="C83" s="36">
        <f t="shared" si="9"/>
        <v>48.78839225477449</v>
      </c>
      <c r="D83" s="31">
        <f t="shared" si="9"/>
        <v>51.09741513996974</v>
      </c>
      <c r="E83" s="31">
        <f t="shared" si="9"/>
        <v>54.623359477653075</v>
      </c>
      <c r="F83" s="31">
        <f t="shared" si="9"/>
        <v>57.786447417032605</v>
      </c>
      <c r="G83" s="32">
        <f t="shared" si="9"/>
        <v>98.48438353641383</v>
      </c>
      <c r="H83" s="32">
        <f t="shared" si="9"/>
        <v>103.15811181636931</v>
      </c>
      <c r="I83" s="32">
        <f t="shared" si="9"/>
        <v>108.77091882251852</v>
      </c>
      <c r="J83" s="33">
        <f t="shared" si="9"/>
        <v>112.70380344016218</v>
      </c>
    </row>
    <row r="84" spans="2:10" ht="11.25">
      <c r="B84" s="46">
        <v>78</v>
      </c>
      <c r="C84" s="36">
        <f t="shared" si="9"/>
        <v>49.581594858616484</v>
      </c>
      <c r="D84" s="31">
        <f t="shared" si="9"/>
        <v>51.91044824980354</v>
      </c>
      <c r="E84" s="31">
        <f t="shared" si="9"/>
        <v>55.465625448162605</v>
      </c>
      <c r="F84" s="31">
        <f t="shared" si="9"/>
        <v>58.653945494107646</v>
      </c>
      <c r="G84" s="32">
        <f t="shared" si="9"/>
        <v>99.6169274077545</v>
      </c>
      <c r="H84" s="32">
        <f t="shared" si="9"/>
        <v>104.31593774720162</v>
      </c>
      <c r="I84" s="32">
        <f t="shared" si="9"/>
        <v>109.95806919416924</v>
      </c>
      <c r="J84" s="33">
        <f t="shared" si="9"/>
        <v>113.91087207824461</v>
      </c>
    </row>
    <row r="85" spans="2:10" ht="11.25">
      <c r="B85" s="46">
        <v>79</v>
      </c>
      <c r="C85" s="36">
        <f t="shared" si="9"/>
        <v>50.37611654566314</v>
      </c>
      <c r="D85" s="31">
        <f t="shared" si="9"/>
        <v>52.72467672209565</v>
      </c>
      <c r="E85" s="31">
        <f t="shared" si="9"/>
        <v>56.3089033739266</v>
      </c>
      <c r="F85" s="31">
        <f t="shared" si="9"/>
        <v>59.52229495985543</v>
      </c>
      <c r="G85" s="32">
        <f t="shared" si="9"/>
        <v>100.74861883660188</v>
      </c>
      <c r="H85" s="32">
        <f t="shared" si="9"/>
        <v>105.47274992032777</v>
      </c>
      <c r="I85" s="32">
        <f t="shared" si="9"/>
        <v>111.14401953206831</v>
      </c>
      <c r="J85" s="33">
        <f t="shared" si="9"/>
        <v>115.11661472578896</v>
      </c>
    </row>
    <row r="86" spans="2:10" ht="12" thickBot="1">
      <c r="B86" s="47">
        <v>80</v>
      </c>
      <c r="C86" s="43">
        <f t="shared" si="9"/>
        <v>51.1719324147703</v>
      </c>
      <c r="D86" s="44">
        <f t="shared" si="9"/>
        <v>53.54007793459522</v>
      </c>
      <c r="E86" s="44">
        <f t="shared" si="9"/>
        <v>57.15317350426908</v>
      </c>
      <c r="F86" s="44">
        <f t="shared" si="9"/>
        <v>60.39147961645447</v>
      </c>
      <c r="G86" s="34">
        <f t="shared" si="9"/>
        <v>101.87947406286436</v>
      </c>
      <c r="H86" s="34">
        <f t="shared" si="9"/>
        <v>106.62856762670768</v>
      </c>
      <c r="I86" s="34">
        <f t="shared" si="9"/>
        <v>112.32879263610563</v>
      </c>
      <c r="J86" s="35">
        <f t="shared" si="9"/>
        <v>116.32105654565655</v>
      </c>
    </row>
    <row r="87" spans="2:10" ht="11.25">
      <c r="B87" s="45">
        <v>81</v>
      </c>
      <c r="C87" s="39">
        <f t="shared" si="9"/>
        <v>51.969018338025876</v>
      </c>
      <c r="D87" s="40">
        <f t="shared" si="9"/>
        <v>54.35662996943031</v>
      </c>
      <c r="E87" s="40">
        <f t="shared" si="9"/>
        <v>57.998417238209896</v>
      </c>
      <c r="F87" s="40">
        <f t="shared" si="9"/>
        <v>61.26148299992079</v>
      </c>
      <c r="G87" s="41">
        <f t="shared" si="9"/>
        <v>103.00950881724157</v>
      </c>
      <c r="H87" s="41">
        <f t="shared" si="9"/>
        <v>107.78340955306109</v>
      </c>
      <c r="I87" s="41">
        <f t="shared" si="9"/>
        <v>113.51241059305266</v>
      </c>
      <c r="J87" s="42">
        <f t="shared" si="9"/>
        <v>117.52422191454593</v>
      </c>
    </row>
    <row r="88" spans="2:10" ht="11.25">
      <c r="B88" s="46">
        <v>82</v>
      </c>
      <c r="C88" s="36">
        <f t="shared" si="9"/>
        <v>52.76735092757776</v>
      </c>
      <c r="D88" s="31">
        <f t="shared" si="9"/>
        <v>55.17431109726644</v>
      </c>
      <c r="E88" s="31">
        <f t="shared" si="9"/>
        <v>58.844616548731</v>
      </c>
      <c r="F88" s="31">
        <f t="shared" si="9"/>
        <v>62.132291349515384</v>
      </c>
      <c r="G88" s="32">
        <f t="shared" si="9"/>
        <v>104.13873834329812</v>
      </c>
      <c r="H88" s="32">
        <f t="shared" si="9"/>
        <v>108.93729380803828</v>
      </c>
      <c r="I88" s="32">
        <f t="shared" si="9"/>
        <v>114.69489480740737</v>
      </c>
      <c r="J88" s="33">
        <f t="shared" si="9"/>
        <v>118.7261344569635</v>
      </c>
    </row>
    <row r="89" spans="2:10" ht="11.25">
      <c r="B89" s="46">
        <v>83</v>
      </c>
      <c r="C89" s="36">
        <f t="shared" si="9"/>
        <v>53.566907048023396</v>
      </c>
      <c r="D89" s="31">
        <f t="shared" si="9"/>
        <v>55.993101627806965</v>
      </c>
      <c r="E89" s="31">
        <f t="shared" si="9"/>
        <v>59.69175395829932</v>
      </c>
      <c r="F89" s="31">
        <f t="shared" si="9"/>
        <v>63.00388924260842</v>
      </c>
      <c r="G89" s="32">
        <f t="shared" si="9"/>
        <v>105.26717741832962</v>
      </c>
      <c r="H89" s="32">
        <f t="shared" si="9"/>
        <v>110.09023794695464</v>
      </c>
      <c r="I89" s="32">
        <f t="shared" si="9"/>
        <v>115.87626603054758</v>
      </c>
      <c r="J89" s="33">
        <f t="shared" si="9"/>
        <v>119.92681707733178</v>
      </c>
    </row>
    <row r="90" spans="2:10" ht="11.25">
      <c r="B90" s="46">
        <v>84</v>
      </c>
      <c r="C90" s="36">
        <f t="shared" si="9"/>
        <v>54.36766555367962</v>
      </c>
      <c r="D90" s="31">
        <f t="shared" si="9"/>
        <v>56.81298115180027</v>
      </c>
      <c r="E90" s="31">
        <f t="shared" si="9"/>
        <v>60.539812515718566</v>
      </c>
      <c r="F90" s="31">
        <f t="shared" si="9"/>
        <v>63.876262382716725</v>
      </c>
      <c r="G90" s="32">
        <f t="shared" si="9"/>
        <v>106.39484037308569</v>
      </c>
      <c r="H90" s="32">
        <f t="shared" si="9"/>
        <v>111.24225899517603</v>
      </c>
      <c r="I90" s="32">
        <f t="shared" si="9"/>
        <v>117.05654438829858</v>
      </c>
      <c r="J90" s="33">
        <f t="shared" si="9"/>
        <v>121.12629199035297</v>
      </c>
    </row>
    <row r="91" spans="2:10" ht="12" thickBot="1">
      <c r="B91" s="47">
        <v>85</v>
      </c>
      <c r="C91" s="43">
        <f t="shared" si="9"/>
        <v>55.16960469108014</v>
      </c>
      <c r="D91" s="44">
        <f t="shared" si="9"/>
        <v>57.633930281331736</v>
      </c>
      <c r="E91" s="44">
        <f t="shared" si="9"/>
        <v>61.38877511059794</v>
      </c>
      <c r="F91" s="44">
        <f t="shared" si="9"/>
        <v>64.74939689973849</v>
      </c>
      <c r="G91" s="34">
        <f t="shared" si="9"/>
        <v>107.52174111043823</v>
      </c>
      <c r="H91" s="34">
        <f t="shared" si="9"/>
        <v>112.39337347025157</v>
      </c>
      <c r="I91" s="34">
        <f t="shared" si="9"/>
        <v>118.23574940702426</v>
      </c>
      <c r="J91" s="35">
        <f t="shared" si="9"/>
        <v>122.32458074974795</v>
      </c>
    </row>
    <row r="92" spans="2:10" ht="11.25">
      <c r="B92" s="45">
        <v>86</v>
      </c>
      <c r="C92" s="39">
        <f t="shared" si="9"/>
        <v>55.97270373481149</v>
      </c>
      <c r="D92" s="40">
        <f t="shared" si="9"/>
        <v>58.4559301968234</v>
      </c>
      <c r="E92" s="40">
        <f t="shared" si="9"/>
        <v>62.23862702419887</v>
      </c>
      <c r="F92" s="40">
        <f t="shared" si="9"/>
        <v>65.62327933237479</v>
      </c>
      <c r="G92" s="41">
        <f t="shared" si="9"/>
        <v>108.64789312305717</v>
      </c>
      <c r="H92" s="41">
        <f t="shared" si="9"/>
        <v>113.54359740287144</v>
      </c>
      <c r="I92" s="41">
        <f t="shared" si="9"/>
        <v>119.41390003833519</v>
      </c>
      <c r="J92" s="42">
        <f t="shared" si="9"/>
        <v>123.52170427547381</v>
      </c>
    </row>
    <row r="93" spans="2:10" ht="11.25">
      <c r="B93" s="46">
        <v>87</v>
      </c>
      <c r="C93" s="36">
        <f t="shared" si="9"/>
        <v>56.77694255848875</v>
      </c>
      <c r="D93" s="31">
        <f t="shared" si="9"/>
        <v>59.278962623995334</v>
      </c>
      <c r="E93" s="31">
        <f t="shared" si="9"/>
        <v>63.08935216823457</v>
      </c>
      <c r="F93" s="31">
        <f t="shared" si="9"/>
        <v>66.49789661147139</v>
      </c>
      <c r="G93" s="32">
        <f t="shared" si="9"/>
        <v>109.773309510156</v>
      </c>
      <c r="H93" s="32">
        <f t="shared" si="9"/>
        <v>114.69294635672512</v>
      </c>
      <c r="I93" s="32">
        <f t="shared" si="9"/>
        <v>120.59101468250125</v>
      </c>
      <c r="J93" s="33">
        <f t="shared" si="9"/>
        <v>124.71768287951438</v>
      </c>
    </row>
    <row r="94" spans="2:10" ht="11.25">
      <c r="B94" s="46">
        <v>88</v>
      </c>
      <c r="C94" s="36">
        <f t="shared" si="9"/>
        <v>57.58230161081146</v>
      </c>
      <c r="D94" s="31">
        <f t="shared" si="9"/>
        <v>60.10300981201432</v>
      </c>
      <c r="E94" s="31">
        <f t="shared" si="9"/>
        <v>63.94093548831132</v>
      </c>
      <c r="F94" s="31">
        <f t="shared" si="9"/>
        <v>67.37323520992521</v>
      </c>
      <c r="G94" s="32">
        <f t="shared" si="9"/>
        <v>110.89800299337261</v>
      </c>
      <c r="H94" s="32">
        <f t="shared" si="9"/>
        <v>115.84143544733115</v>
      </c>
      <c r="I94" s="32">
        <f t="shared" si="9"/>
        <v>121.76711121065411</v>
      </c>
      <c r="J94" s="33">
        <f t="shared" si="9"/>
        <v>125.91253629033992</v>
      </c>
    </row>
    <row r="95" spans="2:10" ht="11.25">
      <c r="B95" s="46">
        <v>89</v>
      </c>
      <c r="C95" s="36">
        <f t="shared" si="9"/>
        <v>58.38876189283741</v>
      </c>
      <c r="D95" s="31">
        <f t="shared" si="9"/>
        <v>60.92805451275632</v>
      </c>
      <c r="E95" s="31">
        <f t="shared" si="9"/>
        <v>64.79336235766218</v>
      </c>
      <c r="F95" s="31">
        <f t="shared" si="9"/>
        <v>68.24928436378126</v>
      </c>
      <c r="G95" s="32">
        <f t="shared" si="9"/>
        <v>112.02198593183013</v>
      </c>
      <c r="H95" s="32">
        <f t="shared" si="9"/>
        <v>116.98907935989791</v>
      </c>
      <c r="I95" s="32">
        <f t="shared" si="9"/>
        <v>122.94220698584928</v>
      </c>
      <c r="J95" s="33">
        <f t="shared" si="9"/>
        <v>127.10628367611238</v>
      </c>
    </row>
    <row r="96" spans="2:10" ht="12" thickBot="1">
      <c r="B96" s="47">
        <v>90</v>
      </c>
      <c r="C96" s="43">
        <f t="shared" si="9"/>
        <v>59.19630493639596</v>
      </c>
      <c r="D96" s="44">
        <f t="shared" si="9"/>
        <v>61.75407942008974</v>
      </c>
      <c r="E96" s="44">
        <f t="shared" si="9"/>
        <v>65.64661856034257</v>
      </c>
      <c r="F96" s="44">
        <f t="shared" si="9"/>
        <v>69.12603134551608</v>
      </c>
      <c r="G96" s="34">
        <f t="shared" si="9"/>
        <v>113.14527033643904</v>
      </c>
      <c r="H96" s="34">
        <f t="shared" si="9"/>
        <v>118.13589236628593</v>
      </c>
      <c r="I96" s="34">
        <f t="shared" si="9"/>
        <v>124.11631888306752</v>
      </c>
      <c r="J96" s="35">
        <f t="shared" si="9"/>
        <v>128.29894366672013</v>
      </c>
    </row>
    <row r="97" spans="2:10" ht="11.25">
      <c r="B97" s="45">
        <v>91</v>
      </c>
      <c r="C97" s="39">
        <f t="shared" si="9"/>
        <v>60.00491229413721</v>
      </c>
      <c r="D97" s="40">
        <f t="shared" si="9"/>
        <v>62.58106925193893</v>
      </c>
      <c r="E97" s="40">
        <f t="shared" si="9"/>
        <v>66.50069027526679</v>
      </c>
      <c r="F97" s="40">
        <f t="shared" si="9"/>
        <v>70.00346450368431</v>
      </c>
      <c r="G97" s="41">
        <f t="shared" si="9"/>
        <v>114.26786788347866</v>
      </c>
      <c r="H97" s="41">
        <f t="shared" si="9"/>
        <v>119.28188834111462</v>
      </c>
      <c r="I97" s="41">
        <f t="shared" si="9"/>
        <v>125.28946330821</v>
      </c>
      <c r="J97" s="42">
        <f t="shared" si="9"/>
        <v>129.49053437470897</v>
      </c>
    </row>
    <row r="98" spans="2:10" ht="11.25">
      <c r="B98" s="46">
        <v>92</v>
      </c>
      <c r="C98" s="36">
        <f t="shared" si="9"/>
        <v>60.81456742145832</v>
      </c>
      <c r="D98" s="31">
        <f t="shared" si="9"/>
        <v>63.40900767023751</v>
      </c>
      <c r="E98" s="31">
        <f t="shared" si="9"/>
        <v>67.35556338476283</v>
      </c>
      <c r="F98" s="31">
        <f t="shared" si="9"/>
        <v>70.88157250757821</v>
      </c>
      <c r="G98" s="32">
        <f t="shared" si="9"/>
        <v>115.38978992750624</v>
      </c>
      <c r="H98" s="32">
        <f t="shared" si="9"/>
        <v>120.42708077707238</v>
      </c>
      <c r="I98" s="32">
        <f t="shared" si="9"/>
        <v>126.4616562161565</v>
      </c>
      <c r="J98" s="33">
        <f t="shared" si="9"/>
        <v>130.68107341517847</v>
      </c>
    </row>
    <row r="99" spans="2:10" ht="11.25">
      <c r="B99" s="46">
        <v>93</v>
      </c>
      <c r="C99" s="36">
        <f t="shared" si="9"/>
        <v>61.62525288498347</v>
      </c>
      <c r="D99" s="31">
        <f t="shared" si="9"/>
        <v>64.23787924982736</v>
      </c>
      <c r="E99" s="31">
        <f t="shared" si="9"/>
        <v>68.21122608739533</v>
      </c>
      <c r="F99" s="31">
        <f t="shared" si="9"/>
        <v>71.76034433501239</v>
      </c>
      <c r="G99" s="32">
        <f t="shared" si="9"/>
        <v>116.51104751363376</v>
      </c>
      <c r="H99" s="32">
        <f t="shared" si="9"/>
        <v>121.5714827994789</v>
      </c>
      <c r="I99" s="32">
        <f t="shared" si="9"/>
        <v>127.63291312793798</v>
      </c>
      <c r="J99" s="33">
        <f t="shared" si="9"/>
        <v>131.87057792470551</v>
      </c>
    </row>
    <row r="100" spans="2:10" ht="11.25">
      <c r="B100" s="46">
        <v>94</v>
      </c>
      <c r="C100" s="36">
        <f t="shared" si="9"/>
        <v>62.4369521438973</v>
      </c>
      <c r="D100" s="31">
        <f t="shared" si="9"/>
        <v>65.06766897900542</v>
      </c>
      <c r="E100" s="31">
        <f t="shared" si="9"/>
        <v>69.06766505275311</v>
      </c>
      <c r="F100" s="31">
        <f t="shared" si="9"/>
        <v>72.63976926069935</v>
      </c>
      <c r="G100" s="32">
        <f t="shared" si="9"/>
        <v>117.63165138920448</v>
      </c>
      <c r="H100" s="32">
        <f t="shared" si="9"/>
        <v>122.7151071801353</v>
      </c>
      <c r="I100" s="32">
        <f t="shared" si="9"/>
        <v>128.80324914707748</v>
      </c>
      <c r="J100" s="33">
        <f t="shared" si="9"/>
        <v>133.0590645793509</v>
      </c>
    </row>
    <row r="101" spans="2:10" ht="12" thickBot="1">
      <c r="B101" s="47">
        <v>95</v>
      </c>
      <c r="C101" s="43">
        <f t="shared" si="9"/>
        <v>63.24964909507071</v>
      </c>
      <c r="D101" s="44">
        <f t="shared" si="9"/>
        <v>65.8983622441828</v>
      </c>
      <c r="E101" s="44">
        <f t="shared" si="9"/>
        <v>69.92486789410808</v>
      </c>
      <c r="F101" s="44">
        <f t="shared" si="9"/>
        <v>73.51983597811783</v>
      </c>
      <c r="G101" s="34">
        <f t="shared" si="9"/>
        <v>118.75161201491663</v>
      </c>
      <c r="H101" s="34">
        <f t="shared" si="9"/>
        <v>123.85796635051744</v>
      </c>
      <c r="I101" s="34">
        <f t="shared" si="9"/>
        <v>129.97267897514902</v>
      </c>
      <c r="J101" s="35">
        <f t="shared" si="9"/>
        <v>134.24654961180522</v>
      </c>
    </row>
    <row r="102" spans="2:10" ht="11.25">
      <c r="B102" s="46">
        <v>96</v>
      </c>
      <c r="C102" s="37">
        <f t="shared" si="9"/>
        <v>64.06332805702812</v>
      </c>
      <c r="D102" s="32">
        <f t="shared" si="9"/>
        <v>66.72994481526801</v>
      </c>
      <c r="E102" s="32">
        <f t="shared" si="9"/>
        <v>70.78282255068534</v>
      </c>
      <c r="F102" s="32">
        <f t="shared" si="9"/>
        <v>74.40053596022173</v>
      </c>
      <c r="G102" s="32">
        <f t="shared" si="9"/>
        <v>119.87093957541055</v>
      </c>
      <c r="H102" s="32">
        <f t="shared" si="9"/>
        <v>125.00007241433724</v>
      </c>
      <c r="I102" s="32">
        <f t="shared" si="9"/>
        <v>131.14121692659808</v>
      </c>
      <c r="J102" s="33">
        <f t="shared" si="9"/>
        <v>135.4330488277222</v>
      </c>
    </row>
    <row r="103" spans="2:10" ht="11.25">
      <c r="B103" s="46">
        <v>97</v>
      </c>
      <c r="C103" s="37">
        <f t="shared" si="9"/>
        <v>64.87797375466137</v>
      </c>
      <c r="D103" s="32">
        <f t="shared" si="9"/>
        <v>67.56240283173298</v>
      </c>
      <c r="E103" s="32">
        <f t="shared" si="9"/>
        <v>71.64151727578741</v>
      </c>
      <c r="F103" s="32">
        <f t="shared" si="9"/>
        <v>75.28185852913198</v>
      </c>
      <c r="G103" s="32">
        <f aca="true" t="shared" si="10" ref="D103:J106">CHIINV(G$6,$B103)</f>
        <v>120.98964398936417</v>
      </c>
      <c r="H103" s="32">
        <f t="shared" si="10"/>
        <v>126.14143715951573</v>
      </c>
      <c r="I103" s="32">
        <f t="shared" si="10"/>
        <v>132.30887694286568</v>
      </c>
      <c r="J103" s="33">
        <f t="shared" si="10"/>
        <v>136.61857762128471</v>
      </c>
    </row>
    <row r="104" spans="2:10" ht="11.25">
      <c r="B104" s="46">
        <v>98</v>
      </c>
      <c r="C104" s="37">
        <f t="shared" si="9"/>
        <v>65.6935713046492</v>
      </c>
      <c r="D104" s="32">
        <f t="shared" si="10"/>
        <v>68.39572221473017</v>
      </c>
      <c r="E104" s="32">
        <f t="shared" si="10"/>
        <v>72.50094062547018</v>
      </c>
      <c r="F104" s="32">
        <f t="shared" si="10"/>
        <v>76.16379404095744</v>
      </c>
      <c r="G104" s="32">
        <f t="shared" si="10"/>
        <v>122.10773491911402</v>
      </c>
      <c r="H104" s="32">
        <f t="shared" si="10"/>
        <v>127.2820720695996</v>
      </c>
      <c r="I104" s="32">
        <f t="shared" si="10"/>
        <v>133.47567260585885</v>
      </c>
      <c r="J104" s="33">
        <f t="shared" si="10"/>
        <v>137.80315099005088</v>
      </c>
    </row>
    <row r="105" spans="2:10" ht="11.25">
      <c r="B105" s="46">
        <v>99</v>
      </c>
      <c r="C105" s="37">
        <f t="shared" si="9"/>
        <v>66.51010620154135</v>
      </c>
      <c r="D105" s="32">
        <f t="shared" si="10"/>
        <v>69.22989089142413</v>
      </c>
      <c r="E105" s="32">
        <f t="shared" si="10"/>
        <v>73.3610814477357</v>
      </c>
      <c r="F105" s="32">
        <f t="shared" si="10"/>
        <v>77.04633309829852</v>
      </c>
      <c r="G105" s="32">
        <f t="shared" si="10"/>
        <v>123.22522177983828</v>
      </c>
      <c r="H105" s="32">
        <f t="shared" si="10"/>
        <v>128.4219883346538</v>
      </c>
      <c r="I105" s="32">
        <f t="shared" si="10"/>
        <v>134.64161680554008</v>
      </c>
      <c r="J105" s="33">
        <f t="shared" si="10"/>
        <v>138.98678354911738</v>
      </c>
    </row>
    <row r="106" spans="2:10" ht="12" thickBot="1">
      <c r="B106" s="47">
        <v>100</v>
      </c>
      <c r="C106" s="38">
        <f t="shared" si="9"/>
        <v>67.32756374900606</v>
      </c>
      <c r="D106" s="34">
        <f t="shared" si="10"/>
        <v>70.0648955140465</v>
      </c>
      <c r="E106" s="34">
        <f t="shared" si="10"/>
        <v>74.22192813213441</v>
      </c>
      <c r="F106" s="34">
        <f t="shared" si="10"/>
        <v>77.92946654152482</v>
      </c>
      <c r="G106" s="34">
        <f t="shared" si="10"/>
        <v>124.34211374831577</v>
      </c>
      <c r="H106" s="34">
        <f t="shared" si="10"/>
        <v>129.56119686165556</v>
      </c>
      <c r="I106" s="34">
        <f t="shared" si="10"/>
        <v>135.80672311827868</v>
      </c>
      <c r="J106" s="35">
        <f t="shared" si="10"/>
        <v>140.16948954463876</v>
      </c>
    </row>
  </sheetData>
  <mergeCells count="1">
    <mergeCell ref="B2:J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48"/>
  <sheetViews>
    <sheetView workbookViewId="0" topLeftCell="A1">
      <selection activeCell="F5" sqref="F5"/>
    </sheetView>
  </sheetViews>
  <sheetFormatPr defaultColWidth="9.140625" defaultRowHeight="12"/>
  <cols>
    <col min="1" max="16384" width="9.28125" style="105" customWidth="1"/>
  </cols>
  <sheetData>
    <row r="2" spans="2:12" ht="12.75">
      <c r="B2" s="177" t="s">
        <v>17</v>
      </c>
      <c r="C2" s="177"/>
      <c r="D2" s="177"/>
      <c r="E2" s="177"/>
      <c r="F2" s="177"/>
      <c r="G2" s="117"/>
      <c r="H2" s="177" t="s">
        <v>18</v>
      </c>
      <c r="I2" s="177"/>
      <c r="J2" s="177"/>
      <c r="K2" s="177"/>
      <c r="L2" s="177"/>
    </row>
    <row r="3" spans="2:12" ht="12.75">
      <c r="B3" s="178"/>
      <c r="C3" s="178"/>
      <c r="D3" s="178"/>
      <c r="E3" s="178"/>
      <c r="F3" s="178"/>
      <c r="G3" s="117"/>
      <c r="H3" s="178"/>
      <c r="I3" s="178"/>
      <c r="J3" s="178"/>
      <c r="K3" s="178"/>
      <c r="L3" s="178"/>
    </row>
    <row r="4" ht="12" thickBot="1"/>
    <row r="5" spans="3:11" s="106" customFormat="1" ht="12" thickBot="1">
      <c r="C5" s="118" t="s">
        <v>19</v>
      </c>
      <c r="D5" s="49">
        <v>0.05</v>
      </c>
      <c r="E5" s="50">
        <v>0.01</v>
      </c>
      <c r="F5" s="115"/>
      <c r="G5" s="115"/>
      <c r="I5" s="118" t="s">
        <v>19</v>
      </c>
      <c r="J5" s="49">
        <v>0.05</v>
      </c>
      <c r="K5" s="50">
        <v>0.01</v>
      </c>
    </row>
    <row r="6" spans="3:11" ht="11.25">
      <c r="C6" s="45">
        <v>3</v>
      </c>
      <c r="D6" s="107">
        <v>1.412</v>
      </c>
      <c r="E6" s="108">
        <v>1.414</v>
      </c>
      <c r="F6" s="116"/>
      <c r="G6" s="116"/>
      <c r="I6" s="45">
        <v>3</v>
      </c>
      <c r="J6" s="107">
        <v>0.941</v>
      </c>
      <c r="K6" s="108">
        <v>0.988</v>
      </c>
    </row>
    <row r="7" spans="3:11" ht="11.25">
      <c r="C7" s="46">
        <v>4</v>
      </c>
      <c r="D7" s="109">
        <v>1.689</v>
      </c>
      <c r="E7" s="110">
        <v>1.723</v>
      </c>
      <c r="F7" s="116"/>
      <c r="G7" s="116"/>
      <c r="I7" s="46">
        <v>4</v>
      </c>
      <c r="J7" s="109">
        <v>0.765</v>
      </c>
      <c r="K7" s="110">
        <v>0.889</v>
      </c>
    </row>
    <row r="8" spans="3:11" ht="12" thickBot="1">
      <c r="C8" s="47">
        <v>5</v>
      </c>
      <c r="D8" s="111">
        <v>1.869</v>
      </c>
      <c r="E8" s="112">
        <v>1.955</v>
      </c>
      <c r="F8" s="116"/>
      <c r="G8" s="116"/>
      <c r="I8" s="47">
        <v>5</v>
      </c>
      <c r="J8" s="111">
        <v>0.642</v>
      </c>
      <c r="K8" s="112">
        <v>0.78</v>
      </c>
    </row>
    <row r="9" spans="3:11" ht="11.25">
      <c r="C9" s="119">
        <v>6</v>
      </c>
      <c r="D9" s="120">
        <v>1.996</v>
      </c>
      <c r="E9" s="108">
        <v>2.13</v>
      </c>
      <c r="F9" s="116"/>
      <c r="G9" s="116"/>
      <c r="I9" s="119">
        <v>6</v>
      </c>
      <c r="J9" s="120">
        <v>0.56</v>
      </c>
      <c r="K9" s="108">
        <v>0.698</v>
      </c>
    </row>
    <row r="10" spans="3:11" ht="11.25">
      <c r="C10" s="121">
        <v>7</v>
      </c>
      <c r="D10" s="122">
        <v>2.093</v>
      </c>
      <c r="E10" s="110">
        <v>2.265</v>
      </c>
      <c r="F10" s="116"/>
      <c r="G10" s="116"/>
      <c r="I10" s="121">
        <v>7</v>
      </c>
      <c r="J10" s="122">
        <v>0.507</v>
      </c>
      <c r="K10" s="110">
        <v>0.637</v>
      </c>
    </row>
    <row r="11" spans="3:11" ht="11.25">
      <c r="C11" s="121">
        <v>8</v>
      </c>
      <c r="D11" s="122">
        <v>2.172</v>
      </c>
      <c r="E11" s="110">
        <v>2.374</v>
      </c>
      <c r="F11" s="116"/>
      <c r="G11" s="116"/>
      <c r="I11" s="121">
        <v>8</v>
      </c>
      <c r="J11" s="122">
        <v>0.468</v>
      </c>
      <c r="K11" s="110">
        <v>0.59</v>
      </c>
    </row>
    <row r="12" spans="3:11" ht="11.25">
      <c r="C12" s="121">
        <v>9</v>
      </c>
      <c r="D12" s="122">
        <v>2.237</v>
      </c>
      <c r="E12" s="110">
        <v>2.464</v>
      </c>
      <c r="F12" s="116"/>
      <c r="G12" s="116"/>
      <c r="I12" s="121">
        <v>9</v>
      </c>
      <c r="J12" s="122">
        <v>0.437</v>
      </c>
      <c r="K12" s="110">
        <v>0.555</v>
      </c>
    </row>
    <row r="13" spans="3:11" ht="12" thickBot="1">
      <c r="C13" s="124">
        <v>10</v>
      </c>
      <c r="D13" s="125">
        <v>2.294</v>
      </c>
      <c r="E13" s="112">
        <v>2.54</v>
      </c>
      <c r="F13" s="116"/>
      <c r="G13" s="116"/>
      <c r="I13" s="124">
        <v>10</v>
      </c>
      <c r="J13" s="125">
        <v>0.412</v>
      </c>
      <c r="K13" s="112">
        <v>0.527</v>
      </c>
    </row>
    <row r="14" spans="3:11" ht="11.25">
      <c r="C14" s="119">
        <v>11</v>
      </c>
      <c r="D14" s="120">
        <v>2.343</v>
      </c>
      <c r="E14" s="108">
        <v>2.606</v>
      </c>
      <c r="F14" s="116"/>
      <c r="G14" s="116"/>
      <c r="I14" s="119">
        <v>11</v>
      </c>
      <c r="J14" s="120">
        <v>0.392</v>
      </c>
      <c r="K14" s="108">
        <v>0.502</v>
      </c>
    </row>
    <row r="15" spans="3:11" ht="11.25">
      <c r="C15" s="121">
        <v>12</v>
      </c>
      <c r="D15" s="122">
        <v>2.387</v>
      </c>
      <c r="E15" s="110">
        <v>2.663</v>
      </c>
      <c r="F15" s="116"/>
      <c r="G15" s="116"/>
      <c r="I15" s="121">
        <v>12</v>
      </c>
      <c r="J15" s="122">
        <v>0.376</v>
      </c>
      <c r="K15" s="110">
        <v>0.482</v>
      </c>
    </row>
    <row r="16" spans="3:11" ht="11.25">
      <c r="C16" s="121">
        <v>13</v>
      </c>
      <c r="D16" s="122">
        <v>2.426</v>
      </c>
      <c r="E16" s="110">
        <v>2.714</v>
      </c>
      <c r="F16" s="116"/>
      <c r="G16" s="116"/>
      <c r="I16" s="121">
        <v>13</v>
      </c>
      <c r="J16" s="122">
        <v>0.361</v>
      </c>
      <c r="K16" s="110">
        <v>0.465</v>
      </c>
    </row>
    <row r="17" spans="3:11" ht="11.25">
      <c r="C17" s="121">
        <v>14</v>
      </c>
      <c r="D17" s="122">
        <v>2.461</v>
      </c>
      <c r="E17" s="110">
        <v>2.759</v>
      </c>
      <c r="F17" s="116"/>
      <c r="G17" s="116"/>
      <c r="I17" s="121">
        <v>14</v>
      </c>
      <c r="J17" s="122">
        <v>0.349</v>
      </c>
      <c r="K17" s="110">
        <v>0.45</v>
      </c>
    </row>
    <row r="18" spans="3:11" ht="12" thickBot="1">
      <c r="C18" s="124">
        <v>15</v>
      </c>
      <c r="D18" s="125">
        <v>2.493</v>
      </c>
      <c r="E18" s="112">
        <v>2.8</v>
      </c>
      <c r="F18" s="116"/>
      <c r="G18" s="116"/>
      <c r="I18" s="124">
        <v>15</v>
      </c>
      <c r="J18" s="125">
        <v>0.338</v>
      </c>
      <c r="K18" s="112">
        <v>0.438</v>
      </c>
    </row>
    <row r="19" spans="3:11" ht="11.25">
      <c r="C19" s="119">
        <v>16</v>
      </c>
      <c r="D19" s="120">
        <v>2.523</v>
      </c>
      <c r="E19" s="108">
        <v>2.837</v>
      </c>
      <c r="F19" s="116"/>
      <c r="G19" s="116"/>
      <c r="I19" s="119">
        <v>16</v>
      </c>
      <c r="J19" s="120">
        <v>0.329</v>
      </c>
      <c r="K19" s="108">
        <v>0.426</v>
      </c>
    </row>
    <row r="20" spans="3:11" ht="11.25">
      <c r="C20" s="121">
        <v>17</v>
      </c>
      <c r="D20" s="122">
        <v>2.551</v>
      </c>
      <c r="E20" s="110">
        <v>2.871</v>
      </c>
      <c r="F20" s="116"/>
      <c r="G20" s="116"/>
      <c r="I20" s="121">
        <v>17</v>
      </c>
      <c r="J20" s="122">
        <v>0.32</v>
      </c>
      <c r="K20" s="110">
        <v>0.416</v>
      </c>
    </row>
    <row r="21" spans="3:11" ht="11.25">
      <c r="C21" s="121">
        <v>18</v>
      </c>
      <c r="D21" s="122">
        <v>2.577</v>
      </c>
      <c r="E21" s="110">
        <v>2.903</v>
      </c>
      <c r="F21" s="116"/>
      <c r="G21" s="116"/>
      <c r="I21" s="121">
        <v>18</v>
      </c>
      <c r="J21" s="122">
        <v>0.313</v>
      </c>
      <c r="K21" s="110">
        <v>0.407</v>
      </c>
    </row>
    <row r="22" spans="3:11" ht="11.25">
      <c r="C22" s="121">
        <v>19</v>
      </c>
      <c r="D22" s="122">
        <v>2.6</v>
      </c>
      <c r="E22" s="110">
        <v>2.932</v>
      </c>
      <c r="F22" s="116"/>
      <c r="G22" s="116"/>
      <c r="I22" s="121">
        <v>19</v>
      </c>
      <c r="J22" s="122">
        <v>0.306</v>
      </c>
      <c r="K22" s="110">
        <v>0.398</v>
      </c>
    </row>
    <row r="23" spans="3:11" ht="12" thickBot="1">
      <c r="C23" s="124">
        <v>20</v>
      </c>
      <c r="D23" s="125">
        <v>2.623</v>
      </c>
      <c r="E23" s="112">
        <v>2.959</v>
      </c>
      <c r="F23" s="116"/>
      <c r="G23" s="116"/>
      <c r="I23" s="124">
        <v>20</v>
      </c>
      <c r="J23" s="125">
        <v>0.3</v>
      </c>
      <c r="K23" s="112">
        <v>0.391</v>
      </c>
    </row>
    <row r="24" spans="3:11" ht="11.25">
      <c r="C24" s="119">
        <v>21</v>
      </c>
      <c r="D24" s="120">
        <v>2.644</v>
      </c>
      <c r="E24" s="108">
        <v>2.984</v>
      </c>
      <c r="F24" s="116"/>
      <c r="G24" s="116"/>
      <c r="I24" s="119">
        <v>21</v>
      </c>
      <c r="J24" s="120">
        <v>0.295</v>
      </c>
      <c r="K24" s="108">
        <v>0.384</v>
      </c>
    </row>
    <row r="25" spans="3:11" ht="11.25">
      <c r="C25" s="121">
        <v>22</v>
      </c>
      <c r="D25" s="122">
        <v>2.664</v>
      </c>
      <c r="E25" s="110">
        <v>3.008</v>
      </c>
      <c r="F25" s="116"/>
      <c r="G25" s="116"/>
      <c r="I25" s="121">
        <v>22</v>
      </c>
      <c r="J25" s="122">
        <v>0.29</v>
      </c>
      <c r="K25" s="110">
        <v>0.378</v>
      </c>
    </row>
    <row r="26" spans="3:11" ht="11.25">
      <c r="C26" s="121">
        <v>23</v>
      </c>
      <c r="D26" s="122">
        <v>2.683</v>
      </c>
      <c r="E26" s="110">
        <v>3.03</v>
      </c>
      <c r="F26" s="116"/>
      <c r="G26" s="116"/>
      <c r="I26" s="121">
        <v>23</v>
      </c>
      <c r="J26" s="122">
        <v>0.285</v>
      </c>
      <c r="K26" s="110">
        <v>0.372</v>
      </c>
    </row>
    <row r="27" spans="3:11" ht="11.25">
      <c r="C27" s="121">
        <v>24</v>
      </c>
      <c r="D27" s="122">
        <v>2.701</v>
      </c>
      <c r="E27" s="110">
        <v>3.051</v>
      </c>
      <c r="F27" s="116"/>
      <c r="G27" s="116"/>
      <c r="I27" s="121">
        <v>24</v>
      </c>
      <c r="J27" s="122">
        <v>0.281</v>
      </c>
      <c r="K27" s="110">
        <v>0.367</v>
      </c>
    </row>
    <row r="28" spans="3:11" ht="12" thickBot="1">
      <c r="C28" s="124">
        <v>25</v>
      </c>
      <c r="D28" s="125">
        <v>2.717</v>
      </c>
      <c r="E28" s="112">
        <v>3.071</v>
      </c>
      <c r="F28" s="116"/>
      <c r="G28" s="116"/>
      <c r="I28" s="124">
        <v>25</v>
      </c>
      <c r="J28" s="125">
        <v>0.277</v>
      </c>
      <c r="K28" s="112">
        <v>0.362</v>
      </c>
    </row>
    <row r="29" spans="3:11" ht="11.25">
      <c r="C29" s="113"/>
      <c r="D29" s="113"/>
      <c r="E29" s="113"/>
      <c r="F29" s="116"/>
      <c r="G29" s="116"/>
      <c r="I29" s="119">
        <v>26</v>
      </c>
      <c r="J29" s="120">
        <v>0.273</v>
      </c>
      <c r="K29" s="108">
        <v>0.357</v>
      </c>
    </row>
    <row r="30" spans="3:11" ht="11.25">
      <c r="C30" s="113"/>
      <c r="D30" s="113"/>
      <c r="E30" s="113"/>
      <c r="F30" s="116"/>
      <c r="G30" s="116"/>
      <c r="I30" s="121">
        <v>27</v>
      </c>
      <c r="J30" s="122">
        <v>0.269</v>
      </c>
      <c r="K30" s="110">
        <v>0.353</v>
      </c>
    </row>
    <row r="31" spans="3:11" ht="11.25">
      <c r="C31" s="113"/>
      <c r="D31" s="113"/>
      <c r="E31" s="113"/>
      <c r="F31" s="116"/>
      <c r="G31" s="116"/>
      <c r="I31" s="121">
        <v>28</v>
      </c>
      <c r="J31" s="122">
        <v>0.266</v>
      </c>
      <c r="K31" s="110">
        <v>0.349</v>
      </c>
    </row>
    <row r="32" spans="3:11" ht="11.25">
      <c r="C32" s="113"/>
      <c r="D32" s="113"/>
      <c r="E32" s="113"/>
      <c r="F32" s="116"/>
      <c r="G32" s="116"/>
      <c r="I32" s="121">
        <v>29</v>
      </c>
      <c r="J32" s="122">
        <v>0.263</v>
      </c>
      <c r="K32" s="110">
        <v>0.345</v>
      </c>
    </row>
    <row r="33" spans="3:11" ht="12" thickBot="1">
      <c r="C33" s="113"/>
      <c r="D33" s="113"/>
      <c r="E33" s="113"/>
      <c r="F33" s="116"/>
      <c r="G33" s="116"/>
      <c r="I33" s="124">
        <v>30</v>
      </c>
      <c r="J33" s="125">
        <v>0.26</v>
      </c>
      <c r="K33" s="112">
        <v>0.341</v>
      </c>
    </row>
    <row r="34" spans="3:11" ht="11.25">
      <c r="C34" s="114"/>
      <c r="F34" s="116"/>
      <c r="G34" s="116"/>
      <c r="I34" s="113"/>
      <c r="J34" s="113"/>
      <c r="K34" s="113"/>
    </row>
    <row r="35" spans="3:11" ht="11.25">
      <c r="C35" s="114"/>
      <c r="F35" s="116"/>
      <c r="G35" s="116"/>
      <c r="I35" s="113"/>
      <c r="J35" s="113"/>
      <c r="K35" s="113"/>
    </row>
    <row r="36" spans="6:11" ht="11.25">
      <c r="F36" s="116"/>
      <c r="G36" s="116"/>
      <c r="I36" s="113"/>
      <c r="J36" s="113"/>
      <c r="K36" s="113"/>
    </row>
    <row r="37" spans="6:11" ht="11.25">
      <c r="F37" s="116"/>
      <c r="G37" s="116"/>
      <c r="I37" s="113"/>
      <c r="J37" s="113"/>
      <c r="K37" s="113"/>
    </row>
    <row r="38" spans="6:11" ht="11.25">
      <c r="F38" s="116"/>
      <c r="G38" s="116"/>
      <c r="I38" s="113"/>
      <c r="J38" s="113"/>
      <c r="K38" s="113"/>
    </row>
    <row r="39" spans="3:11" ht="11.25">
      <c r="C39" s="113"/>
      <c r="D39" s="113"/>
      <c r="E39" s="113"/>
      <c r="F39" s="116"/>
      <c r="G39" s="116"/>
      <c r="I39" s="113"/>
      <c r="J39" s="113"/>
      <c r="K39" s="113"/>
    </row>
    <row r="40" spans="3:11" ht="11.25">
      <c r="C40" s="113"/>
      <c r="D40" s="113"/>
      <c r="E40" s="113"/>
      <c r="F40" s="116"/>
      <c r="G40" s="116"/>
      <c r="I40" s="113"/>
      <c r="J40" s="113"/>
      <c r="K40" s="113"/>
    </row>
    <row r="41" spans="3:11" ht="11.25">
      <c r="C41" s="113"/>
      <c r="D41" s="113"/>
      <c r="E41" s="113"/>
      <c r="F41" s="116"/>
      <c r="G41" s="116"/>
      <c r="I41" s="113"/>
      <c r="J41" s="113"/>
      <c r="K41" s="113"/>
    </row>
    <row r="42" spans="3:9" ht="11.25">
      <c r="C42" s="113"/>
      <c r="D42" s="113"/>
      <c r="E42" s="113"/>
      <c r="F42" s="116"/>
      <c r="G42" s="116"/>
      <c r="I42" s="114"/>
    </row>
    <row r="43" spans="3:9" ht="11.25">
      <c r="C43" s="113"/>
      <c r="D43" s="113"/>
      <c r="E43" s="113"/>
      <c r="F43" s="116"/>
      <c r="G43" s="116"/>
      <c r="I43" s="114"/>
    </row>
    <row r="44" spans="3:7" ht="11.25">
      <c r="C44" s="114"/>
      <c r="F44" s="116"/>
      <c r="G44" s="116"/>
    </row>
    <row r="45" spans="3:7" ht="11.25">
      <c r="C45" s="114"/>
      <c r="F45" s="116"/>
      <c r="G45" s="116"/>
    </row>
    <row r="46" spans="6:7" ht="11.25">
      <c r="F46" s="116"/>
      <c r="G46" s="116"/>
    </row>
    <row r="47" spans="6:7" ht="11.25">
      <c r="F47" s="116"/>
      <c r="G47" s="116"/>
    </row>
    <row r="48" spans="6:7" ht="11.25">
      <c r="F48" s="116"/>
      <c r="G48" s="116"/>
    </row>
  </sheetData>
  <sheetProtection sheet="1" objects="1" scenarios="1"/>
  <mergeCells count="2">
    <mergeCell ref="B2:F3"/>
    <mergeCell ref="H2:L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2"/>
  <sheetViews>
    <sheetView showGridLines="0" workbookViewId="0" topLeftCell="A1">
      <selection activeCell="G28" sqref="G28"/>
    </sheetView>
  </sheetViews>
  <sheetFormatPr defaultColWidth="9.140625" defaultRowHeight="12"/>
  <sheetData>
    <row r="2" spans="2:10" ht="14.25">
      <c r="B2" s="161" t="s">
        <v>27</v>
      </c>
      <c r="C2" s="161"/>
      <c r="D2" s="161"/>
      <c r="E2" s="161"/>
      <c r="F2" s="161"/>
      <c r="G2" s="161"/>
      <c r="H2" s="161"/>
      <c r="I2" s="161"/>
      <c r="J2" s="161"/>
    </row>
    <row r="3" ht="12" thickBot="1">
      <c r="K3" t="s">
        <v>22</v>
      </c>
    </row>
    <row r="4" spans="3:9" ht="12" thickBot="1">
      <c r="C4" s="126"/>
      <c r="D4" s="179" t="s">
        <v>20</v>
      </c>
      <c r="E4" s="180"/>
      <c r="G4" s="126"/>
      <c r="H4" s="179" t="s">
        <v>20</v>
      </c>
      <c r="I4" s="180"/>
    </row>
    <row r="5" spans="3:9" ht="23.25" thickBot="1">
      <c r="C5" s="130" t="s">
        <v>21</v>
      </c>
      <c r="D5" s="123">
        <v>0.05</v>
      </c>
      <c r="E5" s="129">
        <v>0.01</v>
      </c>
      <c r="G5" s="130" t="s">
        <v>21</v>
      </c>
      <c r="H5" s="123">
        <v>0.05</v>
      </c>
      <c r="I5" s="129">
        <v>0.01</v>
      </c>
    </row>
    <row r="6" spans="3:9" ht="11.25">
      <c r="C6" s="135">
        <v>1</v>
      </c>
      <c r="D6" s="127">
        <v>0.9969</v>
      </c>
      <c r="E6" s="131">
        <v>0.9999</v>
      </c>
      <c r="G6" s="135">
        <v>16</v>
      </c>
      <c r="H6" s="127">
        <v>0.4683</v>
      </c>
      <c r="I6" s="131">
        <v>0.5897</v>
      </c>
    </row>
    <row r="7" spans="3:9" ht="11.25">
      <c r="C7" s="136">
        <v>2</v>
      </c>
      <c r="D7" s="128">
        <v>0.95</v>
      </c>
      <c r="E7" s="132">
        <v>0.99</v>
      </c>
      <c r="G7" s="136">
        <v>17</v>
      </c>
      <c r="H7" s="128">
        <v>0.4555</v>
      </c>
      <c r="I7" s="132">
        <v>0.5751</v>
      </c>
    </row>
    <row r="8" spans="3:9" ht="11.25">
      <c r="C8" s="136">
        <v>3</v>
      </c>
      <c r="D8" s="128">
        <v>0.8783</v>
      </c>
      <c r="E8" s="132">
        <v>0.9587</v>
      </c>
      <c r="G8" s="136">
        <v>18</v>
      </c>
      <c r="H8" s="128">
        <v>0.4438</v>
      </c>
      <c r="I8" s="132">
        <v>0.5614</v>
      </c>
    </row>
    <row r="9" spans="3:9" ht="11.25">
      <c r="C9" s="136">
        <v>4</v>
      </c>
      <c r="D9" s="128">
        <v>0.8114</v>
      </c>
      <c r="E9" s="132">
        <v>0.9172</v>
      </c>
      <c r="G9" s="136">
        <v>19</v>
      </c>
      <c r="H9" s="128">
        <v>0.4329</v>
      </c>
      <c r="I9" s="132">
        <v>0.5487</v>
      </c>
    </row>
    <row r="10" spans="3:9" ht="11.25">
      <c r="C10" s="136">
        <v>5</v>
      </c>
      <c r="D10" s="128">
        <v>0.7545</v>
      </c>
      <c r="E10" s="132">
        <v>0.8745</v>
      </c>
      <c r="G10" s="136">
        <v>20</v>
      </c>
      <c r="H10" s="128">
        <v>0.4227</v>
      </c>
      <c r="I10" s="132">
        <v>0.5368</v>
      </c>
    </row>
    <row r="11" spans="3:9" ht="11.25">
      <c r="C11" s="136"/>
      <c r="D11" s="128"/>
      <c r="E11" s="132"/>
      <c r="G11" s="136"/>
      <c r="H11" s="128"/>
      <c r="I11" s="132"/>
    </row>
    <row r="12" spans="3:9" ht="11.25">
      <c r="C12" s="136">
        <v>6</v>
      </c>
      <c r="D12" s="128">
        <v>0.7067</v>
      </c>
      <c r="E12" s="132">
        <v>0.9343</v>
      </c>
      <c r="G12" s="136">
        <v>25</v>
      </c>
      <c r="H12" s="128">
        <v>0.3809</v>
      </c>
      <c r="I12" s="132">
        <v>0.4869</v>
      </c>
    </row>
    <row r="13" spans="3:9" ht="11.25">
      <c r="C13" s="136">
        <v>7</v>
      </c>
      <c r="D13" s="128">
        <v>0.6664</v>
      </c>
      <c r="E13" s="132">
        <v>0.7977</v>
      </c>
      <c r="G13" s="136">
        <v>30</v>
      </c>
      <c r="H13" s="128">
        <v>0.3494</v>
      </c>
      <c r="I13" s="132">
        <v>0.4487</v>
      </c>
    </row>
    <row r="14" spans="3:9" ht="11.25">
      <c r="C14" s="136">
        <v>8</v>
      </c>
      <c r="D14" s="128">
        <v>0.6319</v>
      </c>
      <c r="E14" s="132">
        <v>0.7646</v>
      </c>
      <c r="G14" s="136">
        <v>35</v>
      </c>
      <c r="H14" s="128">
        <v>0.3246</v>
      </c>
      <c r="I14" s="132">
        <v>0.4182</v>
      </c>
    </row>
    <row r="15" spans="3:9" ht="11.25">
      <c r="C15" s="136">
        <v>9</v>
      </c>
      <c r="D15" s="128">
        <v>0.6021</v>
      </c>
      <c r="E15" s="132">
        <v>0.7348</v>
      </c>
      <c r="G15" s="136">
        <v>40</v>
      </c>
      <c r="H15" s="128">
        <v>0.3044</v>
      </c>
      <c r="I15" s="132">
        <v>0.3932</v>
      </c>
    </row>
    <row r="16" spans="3:9" ht="11.25">
      <c r="C16" s="136">
        <v>10</v>
      </c>
      <c r="D16" s="128">
        <v>0.576</v>
      </c>
      <c r="E16" s="132">
        <v>0.7079</v>
      </c>
      <c r="G16" s="136">
        <v>45</v>
      </c>
      <c r="H16" s="128">
        <v>0.2875</v>
      </c>
      <c r="I16" s="132">
        <v>0.3721</v>
      </c>
    </row>
    <row r="17" spans="3:9" ht="11.25">
      <c r="C17" s="136"/>
      <c r="D17" s="128"/>
      <c r="E17" s="132"/>
      <c r="G17" s="136"/>
      <c r="H17" s="128"/>
      <c r="I17" s="132"/>
    </row>
    <row r="18" spans="3:9" ht="11.25">
      <c r="C18" s="136">
        <v>11</v>
      </c>
      <c r="D18" s="128">
        <v>0.5529</v>
      </c>
      <c r="E18" s="132">
        <v>0.6835</v>
      </c>
      <c r="G18" s="136">
        <v>50</v>
      </c>
      <c r="H18" s="128">
        <v>0.2732</v>
      </c>
      <c r="I18" s="132">
        <v>0.3541</v>
      </c>
    </row>
    <row r="19" spans="3:9" ht="11.25">
      <c r="C19" s="136">
        <v>12</v>
      </c>
      <c r="D19" s="128">
        <v>0.5324</v>
      </c>
      <c r="E19" s="132">
        <v>0.6614</v>
      </c>
      <c r="G19" s="136">
        <v>60</v>
      </c>
      <c r="H19" s="128">
        <v>0.25</v>
      </c>
      <c r="I19" s="132">
        <v>0.3248</v>
      </c>
    </row>
    <row r="20" spans="3:9" ht="11.25">
      <c r="C20" s="136">
        <v>13</v>
      </c>
      <c r="D20" s="128">
        <v>0.5139</v>
      </c>
      <c r="E20" s="132">
        <v>0.6411</v>
      </c>
      <c r="G20" s="136">
        <v>70</v>
      </c>
      <c r="H20" s="128">
        <v>0.2319</v>
      </c>
      <c r="I20" s="132">
        <v>0.3017</v>
      </c>
    </row>
    <row r="21" spans="3:9" ht="11.25">
      <c r="C21" s="136">
        <v>14</v>
      </c>
      <c r="D21" s="128">
        <v>0.4973</v>
      </c>
      <c r="E21" s="132">
        <v>0.6226</v>
      </c>
      <c r="G21" s="136">
        <v>80</v>
      </c>
      <c r="H21" s="128">
        <v>0.2172</v>
      </c>
      <c r="I21" s="132">
        <v>0.283</v>
      </c>
    </row>
    <row r="22" spans="3:9" ht="12" thickBot="1">
      <c r="C22" s="137">
        <v>15</v>
      </c>
      <c r="D22" s="133">
        <v>0.4821</v>
      </c>
      <c r="E22" s="134">
        <v>0.6055</v>
      </c>
      <c r="G22" s="137">
        <v>100</v>
      </c>
      <c r="H22" s="133">
        <v>0.1946</v>
      </c>
      <c r="I22" s="134">
        <v>0.254</v>
      </c>
    </row>
  </sheetData>
  <mergeCells count="3">
    <mergeCell ref="B2:J2"/>
    <mergeCell ref="D4:E4"/>
    <mergeCell ref="H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Šmajstrla</dc:creator>
  <cp:keywords/>
  <dc:description/>
  <cp:lastModifiedBy>Petr Otipka</cp:lastModifiedBy>
  <cp:lastPrinted>2003-11-10T20:44:40Z</cp:lastPrinted>
  <dcterms:created xsi:type="dcterms:W3CDTF">2001-12-11T07:16:55Z</dcterms:created>
  <dcterms:modified xsi:type="dcterms:W3CDTF">2009-11-05T08:58:23Z</dcterms:modified>
  <cp:category/>
  <cp:version/>
  <cp:contentType/>
  <cp:contentStatus/>
</cp:coreProperties>
</file>