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Pr12.2.1." sheetId="1" r:id="rId1"/>
  </sheets>
  <definedNames>
    <definedName name="holky">'Pr12.2.1.'!$H$6:$H$33</definedName>
    <definedName name="kluci">'Pr12.2.1.'!$C$6:$C$38</definedName>
    <definedName name="nn1">'Pr12.2.1.'!$B$38</definedName>
    <definedName name="nn2">'Pr12.2.1.'!$G$33</definedName>
    <definedName name="var1">'Pr12.2.1.'!$K$15</definedName>
    <definedName name="var2">'Pr12.2.1.'!$N$15</definedName>
  </definedNames>
  <calcPr fullCalcOnLoad="1"/>
</workbook>
</file>

<file path=xl/sharedStrings.xml><?xml version="1.0" encoding="utf-8"?>
<sst xmlns="http://schemas.openxmlformats.org/spreadsheetml/2006/main" count="45" uniqueCount="43">
  <si>
    <t>Významnost rozdílu dvou rozptylů</t>
  </si>
  <si>
    <t>1. výběr</t>
  </si>
  <si>
    <t>2. výběr</t>
  </si>
  <si>
    <t>chlapci</t>
  </si>
  <si>
    <t>děvčata</t>
  </si>
  <si>
    <t>xp1</t>
  </si>
  <si>
    <t>xp2</t>
  </si>
  <si>
    <t>var1</t>
  </si>
  <si>
    <t>var2</t>
  </si>
  <si>
    <t>ss1</t>
  </si>
  <si>
    <t>ss2</t>
  </si>
  <si>
    <t>odhad var1</t>
  </si>
  <si>
    <t>odhad var2</t>
  </si>
  <si>
    <t>F =</t>
  </si>
  <si>
    <t>=var2/var1</t>
  </si>
  <si>
    <t>Fkrit =</t>
  </si>
  <si>
    <t>n1=</t>
  </si>
  <si>
    <t>n2=</t>
  </si>
  <si>
    <t>F - test vyhodnocující významnost rozdílu mezi rozptyly</t>
  </si>
  <si>
    <t>podíl odhadů výběrových rozptylů má F rozložení</t>
  </si>
  <si>
    <t>s n1-1   a   n2-1 stupni volnosti</t>
  </si>
  <si>
    <t>Reisenauer, př. 7, str. 73</t>
  </si>
  <si>
    <t>Dvouvýběrový F-test pro rozptyl</t>
  </si>
  <si>
    <t>Soubor 1</t>
  </si>
  <si>
    <t>Soubor 2</t>
  </si>
  <si>
    <t>Stř. hodnota</t>
  </si>
  <si>
    <t>Rozptyl</t>
  </si>
  <si>
    <t>Pozorování</t>
  </si>
  <si>
    <t>Rozdíl</t>
  </si>
  <si>
    <t>F</t>
  </si>
  <si>
    <t>P(F&lt;=f) (1)</t>
  </si>
  <si>
    <t>F krit (1)</t>
  </si>
  <si>
    <t>(počet stupňů volnosti)</t>
  </si>
  <si>
    <t>(podíl odhadů)</t>
  </si>
  <si>
    <t>&lt;</t>
  </si>
  <si>
    <t>Byly sledovány výsledky běhu na 50 m (ve vteřinách) u skupiny desetiletých chlapců a dívek. Posuďte získané výsledky z hlediska vyrovnanosti výkonů           v jednotlivých skupinách.</t>
  </si>
  <si>
    <t>S použitím analytických nástrojů excelu:</t>
  </si>
  <si>
    <t>F &gt; 1</t>
  </si>
  <si>
    <t>aby byl splněn vztah:</t>
  </si>
  <si>
    <t>soubory vzaty v opačném pořadí,</t>
  </si>
  <si>
    <t>Mezi rozptyly není statisticky významný rozdíl.</t>
  </si>
  <si>
    <t>=FINV(0,025;stv2;stv1)</t>
  </si>
  <si>
    <t>pro oboustranný test je třeba hledat kritickou hodnotu pro p / 2  = 0,025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</si>
</sst>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8"/>
      <name val="Arial CE"/>
      <family val="0"/>
    </font>
    <font>
      <b/>
      <sz val="12"/>
      <color indexed="10"/>
      <name val="Book Antiqua"/>
      <family val="1"/>
    </font>
    <font>
      <b/>
      <sz val="8"/>
      <color indexed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i/>
      <sz val="8"/>
      <name val="Arial CE"/>
      <family val="0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2" fontId="0" fillId="0" borderId="0" xfId="0" applyNumberFormat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7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781050</xdr:colOff>
      <xdr:row>6</xdr:row>
      <xdr:rowOff>66675</xdr:rowOff>
    </xdr:from>
    <xdr:to>
      <xdr:col>14</xdr:col>
      <xdr:colOff>304800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171575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workbookViewId="0" topLeftCell="A1">
      <selection activeCell="M3" sqref="M3"/>
    </sheetView>
  </sheetViews>
  <sheetFormatPr defaultColWidth="9.140625" defaultRowHeight="12"/>
  <cols>
    <col min="1" max="1" width="6.140625" style="0" customWidth="1"/>
    <col min="2" max="2" width="5.7109375" style="1" customWidth="1"/>
    <col min="4" max="4" width="4.28125" style="0" customWidth="1"/>
    <col min="5" max="5" width="4.7109375" style="0" bestFit="1" customWidth="1"/>
    <col min="6" max="6" width="4.140625" style="0" bestFit="1" customWidth="1"/>
    <col min="7" max="7" width="3.140625" style="0" bestFit="1" customWidth="1"/>
    <col min="9" max="9" width="4.8515625" style="0" customWidth="1"/>
    <col min="10" max="10" width="5.8515625" style="0" customWidth="1"/>
    <col min="11" max="12" width="19.140625" style="0" bestFit="1" customWidth="1"/>
    <col min="13" max="13" width="12.140625" style="0" bestFit="1" customWidth="1"/>
  </cols>
  <sheetData>
    <row r="1" ht="11.25">
      <c r="M1" t="s">
        <v>21</v>
      </c>
    </row>
    <row r="2" spans="3:15" ht="16.5">
      <c r="C2" s="2" t="s">
        <v>0</v>
      </c>
      <c r="D2" s="2"/>
      <c r="O2" s="15"/>
    </row>
    <row r="4" spans="2:15" ht="24.75" customHeight="1">
      <c r="B4" s="3"/>
      <c r="C4" s="4" t="s">
        <v>1</v>
      </c>
      <c r="D4" s="4"/>
      <c r="E4" s="5"/>
      <c r="F4" s="5"/>
      <c r="G4" s="5"/>
      <c r="H4" s="4" t="s">
        <v>2</v>
      </c>
      <c r="J4" s="29" t="s">
        <v>35</v>
      </c>
      <c r="K4" s="29"/>
      <c r="L4" s="29"/>
      <c r="M4" s="29"/>
      <c r="N4" s="29"/>
      <c r="O4" s="29"/>
    </row>
    <row r="5" spans="2:15" ht="11.25">
      <c r="B5" s="3"/>
      <c r="C5" s="5" t="s">
        <v>3</v>
      </c>
      <c r="D5" s="5"/>
      <c r="E5" s="5"/>
      <c r="F5" s="5"/>
      <c r="G5" s="5"/>
      <c r="H5" s="5" t="s">
        <v>4</v>
      </c>
      <c r="I5" s="5"/>
      <c r="J5" s="29"/>
      <c r="K5" s="29"/>
      <c r="L5" s="29"/>
      <c r="M5" s="29"/>
      <c r="N5" s="29"/>
      <c r="O5" s="29"/>
    </row>
    <row r="6" spans="2:15" ht="11.25">
      <c r="B6" s="3">
        <v>1</v>
      </c>
      <c r="C6" s="6">
        <v>10.8</v>
      </c>
      <c r="D6" s="6"/>
      <c r="E6" s="5"/>
      <c r="F6" s="5"/>
      <c r="G6" s="5">
        <v>1</v>
      </c>
      <c r="H6" s="6">
        <v>10.7</v>
      </c>
      <c r="I6" s="6"/>
      <c r="J6" s="29"/>
      <c r="K6" s="29"/>
      <c r="L6" s="29"/>
      <c r="M6" s="29"/>
      <c r="N6" s="29"/>
      <c r="O6" s="29"/>
    </row>
    <row r="7" spans="2:15" ht="12">
      <c r="B7" s="3">
        <v>2</v>
      </c>
      <c r="C7" s="6">
        <v>9.3</v>
      </c>
      <c r="D7" s="6"/>
      <c r="E7" s="5"/>
      <c r="F7" s="5"/>
      <c r="G7" s="5">
        <v>2</v>
      </c>
      <c r="H7" s="6">
        <v>10.8</v>
      </c>
      <c r="I7" s="6"/>
      <c r="J7" s="29"/>
      <c r="K7" s="29"/>
      <c r="L7" s="29"/>
      <c r="M7" s="29"/>
      <c r="N7" s="29"/>
      <c r="O7" s="29"/>
    </row>
    <row r="8" spans="2:15" ht="12">
      <c r="B8" s="3">
        <v>3</v>
      </c>
      <c r="C8" s="6">
        <v>9.4</v>
      </c>
      <c r="D8" s="6"/>
      <c r="E8" s="5"/>
      <c r="F8" s="5"/>
      <c r="G8" s="5">
        <v>3</v>
      </c>
      <c r="H8" s="6">
        <v>10</v>
      </c>
      <c r="I8" s="6"/>
      <c r="J8" s="12"/>
      <c r="K8" s="12"/>
      <c r="L8" s="12"/>
      <c r="M8" s="12"/>
      <c r="N8" s="12"/>
      <c r="O8" s="12"/>
    </row>
    <row r="9" spans="2:15" ht="12">
      <c r="B9" s="3">
        <v>4</v>
      </c>
      <c r="C9" s="6">
        <v>9.9</v>
      </c>
      <c r="D9" s="6"/>
      <c r="E9" s="5"/>
      <c r="F9" s="5"/>
      <c r="G9" s="5">
        <v>4</v>
      </c>
      <c r="H9" s="6">
        <v>10.6</v>
      </c>
      <c r="I9" s="6"/>
      <c r="J9" s="13" t="s">
        <v>18</v>
      </c>
      <c r="K9" s="12"/>
      <c r="L9" s="12"/>
      <c r="M9" s="12"/>
      <c r="N9" s="12"/>
      <c r="O9" s="12"/>
    </row>
    <row r="10" spans="2:9" ht="12">
      <c r="B10" s="3">
        <v>5</v>
      </c>
      <c r="C10" s="6">
        <v>10.2</v>
      </c>
      <c r="D10" s="6"/>
      <c r="E10" s="5"/>
      <c r="F10" s="5"/>
      <c r="G10" s="5">
        <v>5</v>
      </c>
      <c r="H10" s="6">
        <v>9.2</v>
      </c>
      <c r="I10" s="6"/>
    </row>
    <row r="11" spans="2:10" ht="12.75">
      <c r="B11" s="3">
        <v>6</v>
      </c>
      <c r="C11" s="6">
        <v>9.3</v>
      </c>
      <c r="D11" s="6"/>
      <c r="E11" s="5"/>
      <c r="F11" s="5"/>
      <c r="G11" s="5">
        <v>6</v>
      </c>
      <c r="H11" s="6">
        <v>10.2</v>
      </c>
      <c r="I11" s="6"/>
      <c r="J11" s="14" t="s">
        <v>19</v>
      </c>
    </row>
    <row r="12" spans="2:10" ht="12.75">
      <c r="B12" s="3">
        <v>7</v>
      </c>
      <c r="C12" s="6">
        <v>9.4</v>
      </c>
      <c r="D12" s="6"/>
      <c r="E12" s="5"/>
      <c r="F12" s="5"/>
      <c r="G12" s="5">
        <v>7</v>
      </c>
      <c r="H12" s="6">
        <v>9.9</v>
      </c>
      <c r="I12" s="6"/>
      <c r="J12" s="14" t="s">
        <v>20</v>
      </c>
    </row>
    <row r="13" spans="2:9" ht="11.25">
      <c r="B13" s="3">
        <v>8</v>
      </c>
      <c r="C13" s="6">
        <v>8.9</v>
      </c>
      <c r="D13" s="6"/>
      <c r="E13" s="5"/>
      <c r="F13" s="5"/>
      <c r="G13" s="5">
        <v>8</v>
      </c>
      <c r="H13" s="6">
        <v>10</v>
      </c>
      <c r="I13" s="6"/>
    </row>
    <row r="14" spans="2:14" ht="11.25">
      <c r="B14" s="3">
        <v>9</v>
      </c>
      <c r="C14" s="6">
        <v>8.9</v>
      </c>
      <c r="D14" s="6"/>
      <c r="E14" s="5"/>
      <c r="F14" s="5"/>
      <c r="G14" s="5">
        <v>9</v>
      </c>
      <c r="H14" s="6">
        <v>9.3</v>
      </c>
      <c r="I14" s="6"/>
      <c r="J14" s="7" t="s">
        <v>5</v>
      </c>
      <c r="K14" s="20">
        <f>AVERAGE(kluci)</f>
        <v>9.463636363636367</v>
      </c>
      <c r="M14" t="s">
        <v>6</v>
      </c>
      <c r="N14" s="19">
        <f>AVERAGE(holky)</f>
        <v>10.117857142857142</v>
      </c>
    </row>
    <row r="15" spans="2:14" ht="11.25">
      <c r="B15" s="3">
        <v>10</v>
      </c>
      <c r="C15" s="6">
        <v>9.6</v>
      </c>
      <c r="D15" s="6"/>
      <c r="E15" s="5"/>
      <c r="F15" s="5"/>
      <c r="G15" s="5">
        <v>10</v>
      </c>
      <c r="H15" s="6">
        <v>10.2</v>
      </c>
      <c r="I15" s="6"/>
      <c r="J15" s="7" t="s">
        <v>7</v>
      </c>
      <c r="K15" s="21">
        <f>VARP(kluci)</f>
        <v>0.330192837465553</v>
      </c>
      <c r="M15" t="s">
        <v>8</v>
      </c>
      <c r="N15" s="21">
        <f>VARP(holky)</f>
        <v>0.4521811224490286</v>
      </c>
    </row>
    <row r="16" spans="2:14" ht="11.25">
      <c r="B16" s="3">
        <v>11</v>
      </c>
      <c r="C16" s="6">
        <v>9.7</v>
      </c>
      <c r="D16" s="6"/>
      <c r="E16" s="5"/>
      <c r="F16" s="5"/>
      <c r="G16" s="5">
        <v>11</v>
      </c>
      <c r="H16" s="6">
        <v>9.8</v>
      </c>
      <c r="I16" s="6"/>
      <c r="J16" s="7" t="s">
        <v>9</v>
      </c>
      <c r="K16">
        <f>STDEVP(kluci)</f>
        <v>0.5746240836108012</v>
      </c>
      <c r="M16" t="s">
        <v>10</v>
      </c>
      <c r="N16">
        <f>STDEVP(holky)</f>
        <v>0.672444140764888</v>
      </c>
    </row>
    <row r="17" spans="2:14" ht="11.25">
      <c r="B17" s="3">
        <v>12</v>
      </c>
      <c r="C17" s="6">
        <v>10.6</v>
      </c>
      <c r="D17" s="6"/>
      <c r="E17" s="5"/>
      <c r="F17" s="5"/>
      <c r="G17" s="5">
        <v>12</v>
      </c>
      <c r="H17" s="6">
        <v>10</v>
      </c>
      <c r="I17" s="6"/>
      <c r="J17" s="7" t="s">
        <v>11</v>
      </c>
      <c r="K17" s="20">
        <f>var1*(nn1/(nn1-1))</f>
        <v>0.34051136363635154</v>
      </c>
      <c r="M17" t="s">
        <v>12</v>
      </c>
      <c r="N17" s="19">
        <f>var2*(nn2/(nn2-1))</f>
        <v>0.4689285714286222</v>
      </c>
    </row>
    <row r="18" spans="2:9" ht="11.25">
      <c r="B18" s="3">
        <v>13</v>
      </c>
      <c r="C18" s="6">
        <v>9.4</v>
      </c>
      <c r="D18" s="6"/>
      <c r="E18" s="5"/>
      <c r="F18" s="5"/>
      <c r="G18" s="5">
        <v>13</v>
      </c>
      <c r="H18" s="6">
        <v>10</v>
      </c>
      <c r="I18" s="6"/>
    </row>
    <row r="19" spans="2:14" ht="11.25">
      <c r="B19" s="3">
        <v>14</v>
      </c>
      <c r="C19" s="6">
        <v>9.5</v>
      </c>
      <c r="D19" s="6"/>
      <c r="E19" s="5"/>
      <c r="F19" s="5"/>
      <c r="G19" s="5">
        <v>14</v>
      </c>
      <c r="H19" s="6">
        <v>11</v>
      </c>
      <c r="I19" s="6"/>
      <c r="K19" s="1" t="s">
        <v>13</v>
      </c>
      <c r="L19" s="8" t="s">
        <v>14</v>
      </c>
      <c r="M19" s="22">
        <f>N17/K17</f>
        <v>1.3771304617293583</v>
      </c>
      <c r="N19" t="s">
        <v>33</v>
      </c>
    </row>
    <row r="20" spans="2:13" ht="11.25">
      <c r="B20" s="3">
        <v>15</v>
      </c>
      <c r="C20" s="6">
        <v>9.6</v>
      </c>
      <c r="D20" s="6"/>
      <c r="E20" s="5"/>
      <c r="F20" s="5"/>
      <c r="G20" s="5">
        <v>15</v>
      </c>
      <c r="H20" s="6">
        <v>12</v>
      </c>
      <c r="I20" s="6"/>
      <c r="M20" s="24" t="s">
        <v>34</v>
      </c>
    </row>
    <row r="21" spans="2:13" ht="11.25">
      <c r="B21" s="3">
        <v>16</v>
      </c>
      <c r="C21" s="6">
        <v>10</v>
      </c>
      <c r="D21" s="6"/>
      <c r="E21" s="5"/>
      <c r="F21" s="5"/>
      <c r="G21" s="5">
        <v>16</v>
      </c>
      <c r="H21" s="6">
        <v>10</v>
      </c>
      <c r="I21" s="6"/>
      <c r="K21" s="1" t="s">
        <v>15</v>
      </c>
      <c r="L21" s="8" t="s">
        <v>41</v>
      </c>
      <c r="M21" s="23">
        <f>FINV(0.025,27,32)</f>
        <v>2.068938963884846</v>
      </c>
    </row>
    <row r="22" spans="2:9" ht="11.25">
      <c r="B22" s="3">
        <v>17</v>
      </c>
      <c r="C22" s="6">
        <v>9.3</v>
      </c>
      <c r="D22" s="6"/>
      <c r="E22" s="5"/>
      <c r="F22" s="5"/>
      <c r="G22" s="5">
        <v>17</v>
      </c>
      <c r="H22" s="6">
        <v>10</v>
      </c>
      <c r="I22" s="6"/>
    </row>
    <row r="23" spans="2:12" ht="11.25">
      <c r="B23" s="3">
        <v>18</v>
      </c>
      <c r="C23" s="6">
        <v>9.4</v>
      </c>
      <c r="D23" s="6"/>
      <c r="E23" s="5"/>
      <c r="F23" s="5"/>
      <c r="G23" s="5">
        <v>18</v>
      </c>
      <c r="H23" s="6">
        <v>11.2</v>
      </c>
      <c r="I23" s="6"/>
      <c r="L23" s="28" t="s">
        <v>42</v>
      </c>
    </row>
    <row r="24" spans="2:9" ht="11.25">
      <c r="B24" s="3">
        <v>19</v>
      </c>
      <c r="C24" s="6">
        <v>8.4</v>
      </c>
      <c r="D24" s="6"/>
      <c r="E24" s="5"/>
      <c r="F24" s="5"/>
      <c r="G24" s="5">
        <v>19</v>
      </c>
      <c r="H24" s="6">
        <v>9.4</v>
      </c>
      <c r="I24" s="6"/>
    </row>
    <row r="25" spans="2:11" ht="11.25">
      <c r="B25" s="3">
        <v>20</v>
      </c>
      <c r="C25" s="6">
        <v>9.8</v>
      </c>
      <c r="D25" s="6"/>
      <c r="E25" s="5"/>
      <c r="F25" s="5"/>
      <c r="G25" s="5">
        <v>20</v>
      </c>
      <c r="H25" s="6">
        <v>10.7</v>
      </c>
      <c r="I25" s="6"/>
      <c r="K25" s="27" t="s">
        <v>40</v>
      </c>
    </row>
    <row r="26" spans="2:9" ht="11.25">
      <c r="B26" s="3">
        <v>21</v>
      </c>
      <c r="C26" s="6">
        <v>8.8</v>
      </c>
      <c r="D26" s="6"/>
      <c r="E26" s="5"/>
      <c r="F26" s="5"/>
      <c r="G26" s="5">
        <v>21</v>
      </c>
      <c r="H26" s="6">
        <v>9.3</v>
      </c>
      <c r="I26" s="6"/>
    </row>
    <row r="27" spans="2:9" ht="11.25">
      <c r="B27" s="3">
        <v>22</v>
      </c>
      <c r="C27" s="6">
        <v>9.2</v>
      </c>
      <c r="D27" s="6"/>
      <c r="E27" s="5"/>
      <c r="F27" s="5"/>
      <c r="G27" s="5">
        <v>22</v>
      </c>
      <c r="H27" s="6">
        <v>10.1</v>
      </c>
      <c r="I27" s="6"/>
    </row>
    <row r="28" spans="2:9" ht="11.25">
      <c r="B28" s="3">
        <v>23</v>
      </c>
      <c r="C28" s="6">
        <v>9.5</v>
      </c>
      <c r="D28" s="6"/>
      <c r="E28" s="5"/>
      <c r="F28" s="5"/>
      <c r="G28" s="5">
        <v>23</v>
      </c>
      <c r="H28" s="6">
        <v>9.1</v>
      </c>
      <c r="I28" s="6"/>
    </row>
    <row r="29" spans="2:11" ht="11.25">
      <c r="B29" s="3">
        <v>24</v>
      </c>
      <c r="C29" s="6">
        <v>9.8</v>
      </c>
      <c r="D29" s="6"/>
      <c r="F29" s="5"/>
      <c r="G29" s="5">
        <v>24</v>
      </c>
      <c r="H29" s="6">
        <v>10.2</v>
      </c>
      <c r="I29" s="6"/>
      <c r="K29" s="25" t="s">
        <v>36</v>
      </c>
    </row>
    <row r="30" spans="2:9" ht="11.25">
      <c r="B30" s="3">
        <v>25</v>
      </c>
      <c r="C30" s="6">
        <v>9</v>
      </c>
      <c r="D30" s="6"/>
      <c r="F30" s="5"/>
      <c r="G30" s="5">
        <v>25</v>
      </c>
      <c r="H30" s="6">
        <v>9.3</v>
      </c>
      <c r="I30" s="6"/>
    </row>
    <row r="31" spans="2:12" ht="11.25">
      <c r="B31" s="3">
        <v>26</v>
      </c>
      <c r="C31" s="6">
        <v>10.5</v>
      </c>
      <c r="D31" s="6"/>
      <c r="F31" s="5"/>
      <c r="G31" s="5">
        <v>26</v>
      </c>
      <c r="H31" s="6">
        <v>10</v>
      </c>
      <c r="I31" s="6"/>
      <c r="L31" t="s">
        <v>22</v>
      </c>
    </row>
    <row r="32" spans="2:9" ht="12" thickBot="1">
      <c r="B32" s="3">
        <v>27</v>
      </c>
      <c r="C32" s="6">
        <v>9.4</v>
      </c>
      <c r="D32" s="6"/>
      <c r="F32" s="5"/>
      <c r="G32" s="5">
        <v>27</v>
      </c>
      <c r="H32" s="6">
        <v>9.4</v>
      </c>
      <c r="I32" s="6"/>
    </row>
    <row r="33" spans="2:14" ht="11.25">
      <c r="B33" s="3">
        <v>28</v>
      </c>
      <c r="C33" s="6">
        <v>9.3</v>
      </c>
      <c r="F33" s="9" t="s">
        <v>17</v>
      </c>
      <c r="G33" s="11">
        <v>28</v>
      </c>
      <c r="H33" s="6">
        <v>10.9</v>
      </c>
      <c r="I33" s="6"/>
      <c r="L33" s="18"/>
      <c r="M33" s="18" t="s">
        <v>23</v>
      </c>
      <c r="N33" s="18" t="s">
        <v>24</v>
      </c>
    </row>
    <row r="34" spans="2:14" ht="11.25">
      <c r="B34" s="3">
        <v>29</v>
      </c>
      <c r="C34" s="6">
        <v>9.9</v>
      </c>
      <c r="D34" s="5"/>
      <c r="E34" s="5"/>
      <c r="F34" s="5"/>
      <c r="G34" s="5"/>
      <c r="H34" s="5"/>
      <c r="I34" s="6"/>
      <c r="L34" s="16" t="s">
        <v>25</v>
      </c>
      <c r="M34" s="19">
        <v>10.117857142857142</v>
      </c>
      <c r="N34" s="20">
        <v>9.463636363636367</v>
      </c>
    </row>
    <row r="35" spans="2:14" ht="11.25">
      <c r="B35" s="3">
        <v>30</v>
      </c>
      <c r="C35" s="6">
        <v>9.1</v>
      </c>
      <c r="D35" s="5"/>
      <c r="E35" s="5"/>
      <c r="F35" s="5"/>
      <c r="G35" s="5"/>
      <c r="H35" s="5"/>
      <c r="I35" s="6"/>
      <c r="L35" s="16" t="s">
        <v>26</v>
      </c>
      <c r="M35" s="19">
        <v>0.4689285714286126</v>
      </c>
      <c r="N35" s="20">
        <v>0.34051136363635237</v>
      </c>
    </row>
    <row r="36" spans="2:14" ht="11.25">
      <c r="B36" s="3">
        <v>31</v>
      </c>
      <c r="C36" s="6">
        <v>9.6</v>
      </c>
      <c r="D36" s="5"/>
      <c r="E36" s="5"/>
      <c r="F36" s="5"/>
      <c r="G36" s="5"/>
      <c r="H36" s="5"/>
      <c r="L36" s="16" t="s">
        <v>27</v>
      </c>
      <c r="M36" s="16">
        <v>28</v>
      </c>
      <c r="N36" s="16">
        <v>33</v>
      </c>
    </row>
    <row r="37" spans="2:14" ht="11.25">
      <c r="B37" s="3">
        <v>32</v>
      </c>
      <c r="C37" s="6">
        <v>8.7</v>
      </c>
      <c r="D37" s="5"/>
      <c r="E37" s="5"/>
      <c r="F37" s="5"/>
      <c r="G37" s="5"/>
      <c r="H37" s="5"/>
      <c r="K37" t="s">
        <v>32</v>
      </c>
      <c r="L37" s="16" t="s">
        <v>28</v>
      </c>
      <c r="M37" s="16">
        <v>27</v>
      </c>
      <c r="N37" s="16">
        <v>32</v>
      </c>
    </row>
    <row r="38" spans="1:14" ht="11.25">
      <c r="A38" s="9" t="s">
        <v>16</v>
      </c>
      <c r="B38" s="10">
        <v>33</v>
      </c>
      <c r="C38" s="6">
        <v>8.1</v>
      </c>
      <c r="D38" s="5"/>
      <c r="E38" s="5"/>
      <c r="F38" s="5"/>
      <c r="G38" s="5"/>
      <c r="H38" s="5"/>
      <c r="L38" s="16" t="s">
        <v>29</v>
      </c>
      <c r="M38" s="22">
        <v>1.3771304617293267</v>
      </c>
      <c r="N38" s="16"/>
    </row>
    <row r="39" spans="2:14" ht="11.25">
      <c r="B39" s="3"/>
      <c r="C39" s="5"/>
      <c r="D39" s="5"/>
      <c r="E39" s="5"/>
      <c r="F39" s="5"/>
      <c r="G39" s="5"/>
      <c r="H39" s="5"/>
      <c r="L39" s="16" t="s">
        <v>30</v>
      </c>
      <c r="M39" s="16">
        <v>0.19184321936545107</v>
      </c>
      <c r="N39" s="16"/>
    </row>
    <row r="40" spans="2:14" ht="12" thickBot="1">
      <c r="B40" s="3"/>
      <c r="C40" s="5"/>
      <c r="D40" s="5"/>
      <c r="E40" s="5"/>
      <c r="F40" s="5"/>
      <c r="G40" s="5"/>
      <c r="H40" s="5"/>
      <c r="L40" s="17" t="s">
        <v>31</v>
      </c>
      <c r="M40" s="23">
        <v>2.068937021704187</v>
      </c>
      <c r="N40" s="17"/>
    </row>
    <row r="41" spans="2:14" ht="11.25">
      <c r="B41" s="3"/>
      <c r="C41" s="5"/>
      <c r="D41" s="5"/>
      <c r="E41" s="5"/>
      <c r="F41" s="5"/>
      <c r="G41" s="5"/>
      <c r="H41" s="5"/>
      <c r="K41" t="s">
        <v>39</v>
      </c>
      <c r="M41" t="s">
        <v>2</v>
      </c>
      <c r="N41" t="s">
        <v>1</v>
      </c>
    </row>
    <row r="42" spans="2:13" ht="11.25">
      <c r="B42" s="3"/>
      <c r="C42" s="5"/>
      <c r="D42" s="5"/>
      <c r="E42" s="5"/>
      <c r="F42" s="5"/>
      <c r="G42" s="5"/>
      <c r="H42" s="5"/>
      <c r="K42" t="s">
        <v>38</v>
      </c>
      <c r="M42" s="26" t="s">
        <v>37</v>
      </c>
    </row>
  </sheetData>
  <mergeCells count="1">
    <mergeCell ref="J4:O7"/>
  </mergeCells>
  <printOptions/>
  <pageMargins left="0.75" right="0.75" top="1" bottom="1" header="0.4921259845" footer="0.4921259845"/>
  <pageSetup horizontalDpi="180" verticalDpi="180" orientation="landscape" paperSize="9" r:id="rId2"/>
  <headerFooter alignWithMargins="0">
    <oddFooter>&amp;L0020.xls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KMDg-VŠB-TUO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0020</dc:title>
  <dc:subject>matematická statistika</dc:subject>
  <dc:creator>Doc. PaedDr.Vladislav Šmajstrla</dc:creator>
  <cp:keywords>testy hypotéz</cp:keywords>
  <dc:description>test rozdílu dvou rozptylů</dc:description>
  <cp:lastModifiedBy>oti73</cp:lastModifiedBy>
  <cp:lastPrinted>2005-05-17T08:22:01Z</cp:lastPrinted>
  <dcterms:created xsi:type="dcterms:W3CDTF">2002-04-26T06:31:29Z</dcterms:created>
  <dcterms:modified xsi:type="dcterms:W3CDTF">2006-09-03T17:09:16Z</dcterms:modified>
  <cp:category>statistická indukce</cp:category>
  <cp:version/>
  <cp:contentType/>
  <cp:contentStatus/>
</cp:coreProperties>
</file>