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80" windowHeight="8835" activeTab="0"/>
  </bookViews>
  <sheets>
    <sheet name="Pr.7.3.1." sheetId="1" r:id="rId1"/>
    <sheet name="Pr.7.3.1. - analýza dat" sheetId="2" r:id="rId2"/>
  </sheets>
  <definedNames/>
  <calcPr fullCalcOnLoad="1"/>
</workbook>
</file>

<file path=xl/sharedStrings.xml><?xml version="1.0" encoding="utf-8"?>
<sst xmlns="http://schemas.openxmlformats.org/spreadsheetml/2006/main" count="51" uniqueCount="47">
  <si>
    <r>
      <t>m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</si>
  <si>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</si>
  <si>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3</t>
    </r>
  </si>
  <si>
    <r>
      <t>n</t>
    </r>
    <r>
      <rPr>
        <vertAlign val="subscript"/>
        <sz val="10"/>
        <rFont val="Arial"/>
        <family val="2"/>
      </rPr>
      <t>4</t>
    </r>
  </si>
  <si>
    <r>
      <t>f</t>
    </r>
    <r>
      <rPr>
        <i/>
        <vertAlign val="subscript"/>
        <sz val="10"/>
        <rFont val="Arial"/>
        <family val="2"/>
      </rPr>
      <t>i</t>
    </r>
  </si>
  <si>
    <r>
      <t>x</t>
    </r>
    <r>
      <rPr>
        <i/>
        <vertAlign val="subscript"/>
        <sz val="10"/>
        <rFont val="Arial"/>
        <family val="2"/>
      </rPr>
      <t>i</t>
    </r>
  </si>
  <si>
    <t>S</t>
  </si>
  <si>
    <t>CHRAKTERISTIKY:</t>
  </si>
  <si>
    <t>střední hodnota</t>
  </si>
  <si>
    <t>rozptyl</t>
  </si>
  <si>
    <t>směrodatná odchylka</t>
  </si>
  <si>
    <t>koeficient šikmosti:</t>
  </si>
  <si>
    <t>exces</t>
  </si>
  <si>
    <t>modus:</t>
  </si>
  <si>
    <t>kvartily:</t>
  </si>
  <si>
    <t>DATA:</t>
  </si>
  <si>
    <t>koeficient šikmosti</t>
  </si>
  <si>
    <t>(=PRŮMĚR(J3:U14))</t>
  </si>
  <si>
    <t>(=VAR(J3:U14))</t>
  </si>
  <si>
    <t>(=SMODCH(J3:U14))</t>
  </si>
  <si>
    <t>(=SKEW(J3:U14))</t>
  </si>
  <si>
    <t>(=KURT(J3:U14))</t>
  </si>
  <si>
    <t>modus</t>
  </si>
  <si>
    <t>1.kvartil</t>
  </si>
  <si>
    <t>2.kvartil</t>
  </si>
  <si>
    <t>3.kvartil</t>
  </si>
  <si>
    <t>(=MODE(J3:U14))</t>
  </si>
  <si>
    <t>(=QUARTIL(J3:U14;1)</t>
  </si>
  <si>
    <t>(=QUARTIL(J3:U14;2))</t>
  </si>
  <si>
    <t>(=QUARTIL(J3:U14;3))</t>
  </si>
  <si>
    <t>VÝPOČET POMOCÍ PŘEDDEFINOVANÝCH FUNKCÍ</t>
  </si>
  <si>
    <t>Sloupec1</t>
  </si>
  <si>
    <t>Stř. hodnota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</si>
  <si>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</si>
  <si>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</si>
  <si>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</si>
  <si>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</si>
  <si>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</si>
  <si>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</si>
  <si>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</si>
  <si>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</si>
  <si>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</si>
  <si>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</si>
  <si>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</si>
  <si>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</si>
  <si>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Největší (1)</t>
  </si>
  <si>
    <t>Nejmenší (1)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</si>
</sst>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i/>
      <sz val="10"/>
      <name val="Arial"/>
      <family val="2"/>
    </font>
    <font>
      <i/>
      <vertAlign val="sub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 horizontal="centerContinuous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2.57421875" style="5" customWidth="1"/>
    <col min="2" max="7" width="9.140625" style="5" customWidth="1"/>
    <col min="8" max="9" width="4.421875" style="5" customWidth="1"/>
    <col min="10" max="10" width="4.28125" style="5" customWidth="1"/>
    <col min="11" max="22" width="4.421875" style="5" customWidth="1"/>
    <col min="23" max="16384" width="9.140625" style="5" customWidth="1"/>
  </cols>
  <sheetData>
    <row r="1" spans="2:15" ht="16.5" customHeight="1">
      <c r="B1" s="2" t="s">
        <v>5</v>
      </c>
      <c r="C1" s="2" t="s">
        <v>4</v>
      </c>
      <c r="D1" s="1" t="s">
        <v>0</v>
      </c>
      <c r="E1" s="1" t="s">
        <v>1</v>
      </c>
      <c r="F1" s="1" t="s">
        <v>2</v>
      </c>
      <c r="G1" s="1" t="s">
        <v>3</v>
      </c>
      <c r="H1" s="1"/>
      <c r="I1" s="4"/>
      <c r="O1" s="6" t="s">
        <v>30</v>
      </c>
    </row>
    <row r="2" spans="2:10" ht="16.5" customHeight="1">
      <c r="B2" s="5">
        <v>0</v>
      </c>
      <c r="C2" s="5">
        <v>7</v>
      </c>
      <c r="D2" s="5">
        <f>B2*C2</f>
        <v>0</v>
      </c>
      <c r="E2" s="5">
        <f>C2*(B2-D$7)^2</f>
        <v>27.22762345679012</v>
      </c>
      <c r="F2" s="5">
        <f>C2*(B2-D$7)^3</f>
        <v>-53.698924039780515</v>
      </c>
      <c r="G2" s="5">
        <f>C2*(B2-D$7)^4</f>
        <v>105.90621130067824</v>
      </c>
      <c r="I2" s="4"/>
      <c r="J2" s="7" t="s">
        <v>15</v>
      </c>
    </row>
    <row r="3" spans="2:21" ht="16.5" customHeight="1">
      <c r="B3" s="5">
        <v>1</v>
      </c>
      <c r="C3" s="5">
        <v>44</v>
      </c>
      <c r="D3" s="5">
        <f>B3*C3</f>
        <v>44</v>
      </c>
      <c r="E3" s="5">
        <f>C3*(B3-D$7)^2</f>
        <v>41.5895061728395</v>
      </c>
      <c r="F3" s="5">
        <f>C3*(B3-D$7)^3</f>
        <v>-40.43424211248284</v>
      </c>
      <c r="G3" s="5">
        <f>C3*(B3-D$7)^4</f>
        <v>39.31106872046942</v>
      </c>
      <c r="I3" s="4"/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1</v>
      </c>
      <c r="R3" s="5">
        <v>1</v>
      </c>
      <c r="S3" s="5">
        <v>1</v>
      </c>
      <c r="T3" s="5">
        <v>1</v>
      </c>
      <c r="U3" s="5">
        <v>1</v>
      </c>
    </row>
    <row r="4" spans="2:21" ht="16.5" customHeight="1">
      <c r="B4" s="5">
        <v>2</v>
      </c>
      <c r="C4" s="5">
        <v>51</v>
      </c>
      <c r="D4" s="5">
        <f>B4*C4</f>
        <v>102</v>
      </c>
      <c r="E4" s="5">
        <f>C4*(B4-D$7)^2</f>
        <v>0.03935185185185221</v>
      </c>
      <c r="F4" s="5">
        <f>C4*(B4-D$7)^3</f>
        <v>0.0010931069958847882</v>
      </c>
      <c r="G4" s="5">
        <f>C4*(B4-D$7)^4</f>
        <v>3.0364083219022032E-05</v>
      </c>
      <c r="I4" s="4"/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</row>
    <row r="5" spans="2:21" ht="16.5" customHeight="1">
      <c r="B5" s="5">
        <v>3</v>
      </c>
      <c r="C5" s="5">
        <v>30</v>
      </c>
      <c r="D5" s="5">
        <f>B5*C5</f>
        <v>90</v>
      </c>
      <c r="E5" s="5">
        <f>C5*(B5-D$7)^2</f>
        <v>31.68981481481482</v>
      </c>
      <c r="F5" s="5">
        <f>C5*(B5-D$7)^3</f>
        <v>32.57008744855968</v>
      </c>
      <c r="G5" s="5">
        <f>C5*(B5-D$7)^4</f>
        <v>33.47481209990856</v>
      </c>
      <c r="I5" s="4"/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</row>
    <row r="6" spans="2:21" ht="16.5" customHeight="1">
      <c r="B6" s="5">
        <v>4</v>
      </c>
      <c r="C6" s="5">
        <v>12</v>
      </c>
      <c r="D6" s="5">
        <f>B6*C6</f>
        <v>48</v>
      </c>
      <c r="E6" s="5">
        <f>C6*(B6-D$7)^2</f>
        <v>49.34259259259258</v>
      </c>
      <c r="F6" s="5">
        <f>C6*(B6-D$7)^3</f>
        <v>100.05581275720161</v>
      </c>
      <c r="G6" s="5">
        <f>C6*(B6-D$7)^4</f>
        <v>202.8909536465477</v>
      </c>
      <c r="I6" s="4"/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</row>
    <row r="7" spans="2:21" ht="16.5" customHeight="1">
      <c r="B7" s="3" t="s">
        <v>6</v>
      </c>
      <c r="C7" s="6">
        <f>SUM(C2:C6)</f>
        <v>144</v>
      </c>
      <c r="D7" s="8">
        <f>1/$C7*SUM(D2:D6)</f>
        <v>1.972222222222222</v>
      </c>
      <c r="E7" s="9">
        <f>1/$C7*SUM(E2:E6)</f>
        <v>1.0408950617283947</v>
      </c>
      <c r="F7" s="10">
        <f>1/$C7*SUM(F2:F6)</f>
        <v>0.2673182441700959</v>
      </c>
      <c r="G7" s="11">
        <f>1/$C7*SUM(G2:G6)</f>
        <v>2.649882473136716</v>
      </c>
      <c r="H7" s="11"/>
      <c r="I7" s="4"/>
      <c r="J7" s="5">
        <v>1</v>
      </c>
      <c r="K7" s="5">
        <v>1</v>
      </c>
      <c r="L7" s="5">
        <v>1</v>
      </c>
      <c r="M7" s="5">
        <v>2</v>
      </c>
      <c r="N7" s="5">
        <v>2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2</v>
      </c>
      <c r="U7" s="5">
        <v>2</v>
      </c>
    </row>
    <row r="8" spans="9:21" ht="16.5" customHeight="1">
      <c r="I8" s="4"/>
      <c r="J8" s="5">
        <v>2</v>
      </c>
      <c r="K8" s="5">
        <v>2</v>
      </c>
      <c r="L8" s="5">
        <v>2</v>
      </c>
      <c r="M8" s="5">
        <v>2</v>
      </c>
      <c r="N8" s="5">
        <v>2</v>
      </c>
      <c r="O8" s="5">
        <v>2</v>
      </c>
      <c r="P8" s="5">
        <v>2</v>
      </c>
      <c r="Q8" s="5">
        <v>2</v>
      </c>
      <c r="R8" s="5">
        <v>2</v>
      </c>
      <c r="S8" s="5">
        <v>2</v>
      </c>
      <c r="T8" s="5">
        <v>2</v>
      </c>
      <c r="U8" s="5">
        <v>2</v>
      </c>
    </row>
    <row r="9" spans="3:21" ht="16.5" customHeight="1">
      <c r="C9" s="6" t="s">
        <v>7</v>
      </c>
      <c r="I9" s="4"/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5">
        <v>2</v>
      </c>
    </row>
    <row r="10" spans="9:21" ht="16.5" customHeight="1">
      <c r="I10" s="4"/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</row>
    <row r="11" spans="3:21" ht="16.5" customHeight="1">
      <c r="C11" s="5" t="s">
        <v>8</v>
      </c>
      <c r="E11" s="5" t="s">
        <v>11</v>
      </c>
      <c r="G11" s="5" t="s">
        <v>13</v>
      </c>
      <c r="I11" s="4"/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3</v>
      </c>
      <c r="Q11" s="5">
        <v>3</v>
      </c>
      <c r="R11" s="5">
        <v>3</v>
      </c>
      <c r="S11" s="5">
        <v>3</v>
      </c>
      <c r="T11" s="5">
        <v>3</v>
      </c>
      <c r="U11" s="5">
        <v>3</v>
      </c>
    </row>
    <row r="12" spans="3:21" ht="16.5" customHeight="1">
      <c r="C12" s="5">
        <f>D7</f>
        <v>1.972222222222222</v>
      </c>
      <c r="E12" s="5">
        <f>F7/C18^3</f>
        <v>0.2517202634878926</v>
      </c>
      <c r="G12" s="5">
        <f>B4</f>
        <v>2</v>
      </c>
      <c r="I12" s="4"/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5">
        <v>3</v>
      </c>
      <c r="U12" s="5">
        <v>3</v>
      </c>
    </row>
    <row r="13" spans="9:21" ht="16.5" customHeight="1">
      <c r="I13" s="4"/>
      <c r="J13" s="5">
        <v>3</v>
      </c>
      <c r="K13" s="5">
        <v>3</v>
      </c>
      <c r="L13" s="5">
        <v>3</v>
      </c>
      <c r="M13" s="5">
        <v>3</v>
      </c>
      <c r="N13" s="5">
        <v>3</v>
      </c>
      <c r="O13" s="5">
        <v>3</v>
      </c>
      <c r="P13" s="5">
        <v>3</v>
      </c>
      <c r="Q13" s="5">
        <v>3</v>
      </c>
      <c r="R13" s="5">
        <v>3</v>
      </c>
      <c r="S13" s="5">
        <v>3</v>
      </c>
      <c r="T13" s="5">
        <v>3</v>
      </c>
      <c r="U13" s="5">
        <v>3</v>
      </c>
    </row>
    <row r="14" spans="3:21" ht="16.5" customHeight="1">
      <c r="C14" s="5" t="s">
        <v>9</v>
      </c>
      <c r="E14" s="5" t="s">
        <v>12</v>
      </c>
      <c r="G14" s="5" t="s">
        <v>14</v>
      </c>
      <c r="I14" s="4"/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  <c r="P14" s="5">
        <v>4</v>
      </c>
      <c r="Q14" s="5">
        <v>4</v>
      </c>
      <c r="R14" s="5">
        <v>4</v>
      </c>
      <c r="S14" s="5">
        <v>4</v>
      </c>
      <c r="T14" s="5">
        <v>4</v>
      </c>
      <c r="U14" s="5">
        <v>4</v>
      </c>
    </row>
    <row r="15" spans="3:9" ht="16.5" customHeight="1">
      <c r="C15" s="5">
        <f>E7</f>
        <v>1.0408950617283947</v>
      </c>
      <c r="E15" s="5">
        <f>G7/C18^4-3</f>
        <v>-0.554246315943336</v>
      </c>
      <c r="G15" s="5">
        <v>1</v>
      </c>
      <c r="I15" s="4"/>
    </row>
    <row r="16" spans="7:18" ht="16.5" customHeight="1">
      <c r="G16" s="5">
        <v>2</v>
      </c>
      <c r="I16" s="4"/>
      <c r="L16" s="5" t="s">
        <v>8</v>
      </c>
      <c r="R16" s="5" t="s">
        <v>22</v>
      </c>
    </row>
    <row r="17" spans="3:19" ht="16.5" customHeight="1">
      <c r="C17" s="5" t="s">
        <v>10</v>
      </c>
      <c r="G17" s="5">
        <v>3</v>
      </c>
      <c r="I17" s="4"/>
      <c r="J17" s="16">
        <f>AVERAGE(J3:U14)</f>
        <v>1.9722222222222223</v>
      </c>
      <c r="K17" s="16"/>
      <c r="L17" s="12" t="s">
        <v>17</v>
      </c>
      <c r="Q17" s="16">
        <f>MODE(J3:U14)</f>
        <v>2</v>
      </c>
      <c r="R17" s="16"/>
      <c r="S17" s="12" t="s">
        <v>26</v>
      </c>
    </row>
    <row r="18" spans="3:18" ht="16.5" customHeight="1">
      <c r="C18" s="5">
        <f>SQRT(E7)</f>
        <v>1.020242648455942</v>
      </c>
      <c r="I18" s="4"/>
      <c r="L18" s="5" t="s">
        <v>9</v>
      </c>
      <c r="R18" s="5" t="s">
        <v>23</v>
      </c>
    </row>
    <row r="19" spans="9:19" ht="16.5" customHeight="1">
      <c r="I19" s="4"/>
      <c r="J19" s="16">
        <f>VARP(J3:U14)</f>
        <v>1.040895061728395</v>
      </c>
      <c r="K19" s="16"/>
      <c r="L19" s="12" t="s">
        <v>18</v>
      </c>
      <c r="Q19" s="16">
        <f>QUARTILE(J3:U14,1)</f>
        <v>1</v>
      </c>
      <c r="R19" s="16"/>
      <c r="S19" s="12" t="s">
        <v>27</v>
      </c>
    </row>
    <row r="20" spans="9:18" ht="16.5" customHeight="1">
      <c r="I20" s="4"/>
      <c r="L20" s="5" t="s">
        <v>10</v>
      </c>
      <c r="R20" s="5" t="s">
        <v>24</v>
      </c>
    </row>
    <row r="21" spans="9:19" ht="16.5" customHeight="1">
      <c r="I21" s="4"/>
      <c r="J21" s="16">
        <f>STDEVP(J3:U14)</f>
        <v>1.0202426484559421</v>
      </c>
      <c r="K21" s="16"/>
      <c r="L21" s="12" t="s">
        <v>19</v>
      </c>
      <c r="Q21" s="16">
        <f>QUARTILE(J3:U14,2)</f>
        <v>2</v>
      </c>
      <c r="R21" s="16"/>
      <c r="S21" s="12" t="s">
        <v>28</v>
      </c>
    </row>
    <row r="22" spans="9:18" ht="16.5" customHeight="1">
      <c r="I22" s="4"/>
      <c r="L22" s="5" t="s">
        <v>16</v>
      </c>
      <c r="R22" s="5" t="s">
        <v>25</v>
      </c>
    </row>
    <row r="23" spans="9:19" ht="16.5" customHeight="1">
      <c r="I23" s="4"/>
      <c r="J23" s="16">
        <f>SKEW(J3:U14)</f>
        <v>0.25437773620651133</v>
      </c>
      <c r="K23" s="16"/>
      <c r="L23" s="12" t="s">
        <v>20</v>
      </c>
      <c r="Q23" s="16">
        <f>QUARTILE(J3:U14,3)</f>
        <v>3</v>
      </c>
      <c r="R23" s="16"/>
      <c r="S23" s="12" t="s">
        <v>29</v>
      </c>
    </row>
    <row r="24" spans="9:12" ht="16.5" customHeight="1">
      <c r="I24" s="4"/>
      <c r="L24" s="5" t="s">
        <v>12</v>
      </c>
    </row>
    <row r="25" spans="9:12" ht="16.5" customHeight="1">
      <c r="I25" s="4"/>
      <c r="J25" s="16">
        <f>KURT(J3:U14)</f>
        <v>-0.5311306243674339</v>
      </c>
      <c r="K25" s="16"/>
      <c r="L25" s="12" t="s">
        <v>21</v>
      </c>
    </row>
    <row r="26" ht="16.5" customHeight="1">
      <c r="I26" s="4"/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mergeCells count="9">
    <mergeCell ref="J25:K25"/>
    <mergeCell ref="Q17:R17"/>
    <mergeCell ref="Q19:R19"/>
    <mergeCell ref="Q21:R21"/>
    <mergeCell ref="Q23:R23"/>
    <mergeCell ref="J17:K17"/>
    <mergeCell ref="J19:K19"/>
    <mergeCell ref="J21:K21"/>
    <mergeCell ref="J23:K2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4"/>
  <sheetViews>
    <sheetView workbookViewId="0" topLeftCell="A1">
      <selection activeCell="G25" sqref="G25"/>
    </sheetView>
  </sheetViews>
  <sheetFormatPr defaultColWidth="9.140625" defaultRowHeight="12.75"/>
  <cols>
    <col min="3" max="3" width="16.8515625" style="0" bestFit="1" customWidth="1"/>
  </cols>
  <sheetData>
    <row r="1" ht="12.75">
      <c r="A1">
        <v>0</v>
      </c>
    </row>
    <row r="2" ht="12.75">
      <c r="A2">
        <v>0</v>
      </c>
    </row>
    <row r="3" ht="13.5" thickBot="1">
      <c r="A3">
        <v>0</v>
      </c>
    </row>
    <row r="4" spans="1:4" ht="12.75">
      <c r="A4">
        <v>0</v>
      </c>
      <c r="C4" s="15" t="s">
        <v>31</v>
      </c>
      <c r="D4" s="15"/>
    </row>
    <row r="5" spans="1:4" ht="12.75">
      <c r="A5">
        <v>0</v>
      </c>
      <c r="C5" s="13"/>
      <c r="D5" s="13"/>
    </row>
    <row r="6" spans="1:4" ht="12.75">
      <c r="A6">
        <v>0</v>
      </c>
      <c r="C6" s="13" t="s">
        <v>32</v>
      </c>
      <c r="D6" s="13">
        <v>1.9722222222222223</v>
      </c>
    </row>
    <row r="7" spans="1:4" ht="12.75">
      <c r="A7">
        <v>0</v>
      </c>
      <c r="C7" s="13" t="s">
        <v>33</v>
      </c>
      <c r="D7" s="13">
        <v>0.08531697630397549</v>
      </c>
    </row>
    <row r="8" spans="1:4" ht="12.75">
      <c r="A8">
        <v>1</v>
      </c>
      <c r="C8" s="13" t="s">
        <v>34</v>
      </c>
      <c r="D8" s="13">
        <v>2</v>
      </c>
    </row>
    <row r="9" spans="1:4" ht="12.75">
      <c r="A9">
        <v>1</v>
      </c>
      <c r="C9" s="13" t="s">
        <v>35</v>
      </c>
      <c r="D9" s="13">
        <v>2</v>
      </c>
    </row>
    <row r="10" spans="1:4" ht="12.75">
      <c r="A10">
        <v>1</v>
      </c>
      <c r="C10" s="13" t="s">
        <v>36</v>
      </c>
      <c r="D10" s="13">
        <v>1.0238037156477058</v>
      </c>
    </row>
    <row r="11" spans="1:4" ht="12.75">
      <c r="A11">
        <v>1</v>
      </c>
      <c r="C11" s="13" t="s">
        <v>37</v>
      </c>
      <c r="D11" s="13">
        <v>1.0481740481740482</v>
      </c>
    </row>
    <row r="12" spans="1:4" ht="12.75">
      <c r="A12">
        <v>1</v>
      </c>
      <c r="C12" s="13" t="s">
        <v>38</v>
      </c>
      <c r="D12" s="13">
        <v>-0.5311306243674339</v>
      </c>
    </row>
    <row r="13" spans="1:4" ht="12.75">
      <c r="A13">
        <v>1</v>
      </c>
      <c r="C13" s="13" t="s">
        <v>39</v>
      </c>
      <c r="D13" s="13">
        <v>0.2543777362065113</v>
      </c>
    </row>
    <row r="14" spans="1:4" ht="12.75">
      <c r="A14">
        <v>1</v>
      </c>
      <c r="C14" s="13" t="s">
        <v>40</v>
      </c>
      <c r="D14" s="13">
        <v>4</v>
      </c>
    </row>
    <row r="15" spans="1:4" ht="12.75">
      <c r="A15">
        <v>1</v>
      </c>
      <c r="C15" s="13" t="s">
        <v>41</v>
      </c>
      <c r="D15" s="13">
        <v>0</v>
      </c>
    </row>
    <row r="16" spans="1:4" ht="12.75">
      <c r="A16">
        <v>1</v>
      </c>
      <c r="C16" s="13" t="s">
        <v>42</v>
      </c>
      <c r="D16" s="13">
        <v>4</v>
      </c>
    </row>
    <row r="17" spans="1:4" ht="12.75">
      <c r="A17">
        <v>1</v>
      </c>
      <c r="C17" s="13" t="s">
        <v>43</v>
      </c>
      <c r="D17" s="13">
        <v>284</v>
      </c>
    </row>
    <row r="18" spans="1:4" ht="12.75">
      <c r="A18">
        <v>1</v>
      </c>
      <c r="C18" s="13" t="s">
        <v>44</v>
      </c>
      <c r="D18" s="13">
        <v>144</v>
      </c>
    </row>
    <row r="19" spans="1:4" ht="12.75">
      <c r="A19">
        <v>1</v>
      </c>
      <c r="C19" s="13" t="s">
        <v>45</v>
      </c>
      <c r="D19" s="13">
        <v>4</v>
      </c>
    </row>
    <row r="20" spans="1:4" ht="13.5" thickBot="1">
      <c r="A20">
        <v>1</v>
      </c>
      <c r="C20" s="14" t="s">
        <v>46</v>
      </c>
      <c r="D20" s="14">
        <v>0</v>
      </c>
    </row>
    <row r="21" spans="1:4" ht="12.75">
      <c r="A21">
        <v>1</v>
      </c>
      <c r="D21">
        <v>0</v>
      </c>
    </row>
    <row r="22" ht="12.75">
      <c r="A22">
        <v>1</v>
      </c>
    </row>
    <row r="23" ht="12.75">
      <c r="A23">
        <v>1</v>
      </c>
    </row>
    <row r="24" ht="12.75">
      <c r="A24">
        <v>1</v>
      </c>
    </row>
    <row r="25" ht="12.75">
      <c r="A25">
        <v>1</v>
      </c>
    </row>
    <row r="26" ht="12.75">
      <c r="A26">
        <v>1</v>
      </c>
    </row>
    <row r="27" ht="12.75">
      <c r="A27">
        <v>1</v>
      </c>
    </row>
    <row r="28" ht="12.75">
      <c r="A28">
        <v>1</v>
      </c>
    </row>
    <row r="29" ht="12.75">
      <c r="A29">
        <v>1</v>
      </c>
    </row>
    <row r="30" ht="12.75">
      <c r="A30">
        <v>1</v>
      </c>
    </row>
    <row r="31" ht="12.75">
      <c r="A31">
        <v>1</v>
      </c>
    </row>
    <row r="32" ht="12.75">
      <c r="A32">
        <v>1</v>
      </c>
    </row>
    <row r="33" ht="12.75">
      <c r="A33">
        <v>1</v>
      </c>
    </row>
    <row r="34" ht="12.75">
      <c r="A34">
        <v>1</v>
      </c>
    </row>
    <row r="35" ht="12.75">
      <c r="A35">
        <v>1</v>
      </c>
    </row>
    <row r="36" ht="12.75">
      <c r="A36">
        <v>1</v>
      </c>
    </row>
    <row r="37" ht="12.75">
      <c r="A37">
        <v>1</v>
      </c>
    </row>
    <row r="38" ht="12.75">
      <c r="A38">
        <v>1</v>
      </c>
    </row>
    <row r="39" ht="12.75">
      <c r="A39">
        <v>1</v>
      </c>
    </row>
    <row r="40" ht="12.75">
      <c r="A40">
        <v>1</v>
      </c>
    </row>
    <row r="41" ht="12.75">
      <c r="A41">
        <v>1</v>
      </c>
    </row>
    <row r="42" ht="12.75">
      <c r="A42">
        <v>1</v>
      </c>
    </row>
    <row r="43" ht="12.75">
      <c r="A43">
        <v>1</v>
      </c>
    </row>
    <row r="44" ht="12.75">
      <c r="A44">
        <v>1</v>
      </c>
    </row>
    <row r="45" ht="12.75">
      <c r="A45">
        <v>1</v>
      </c>
    </row>
    <row r="46" ht="12.75">
      <c r="A46">
        <v>1</v>
      </c>
    </row>
    <row r="47" ht="12.75">
      <c r="A47">
        <v>1</v>
      </c>
    </row>
    <row r="48" ht="12.75">
      <c r="A48">
        <v>1</v>
      </c>
    </row>
    <row r="49" ht="12.75">
      <c r="A49">
        <v>1</v>
      </c>
    </row>
    <row r="50" ht="12.75">
      <c r="A50">
        <v>1</v>
      </c>
    </row>
    <row r="51" ht="12.75">
      <c r="A51">
        <v>1</v>
      </c>
    </row>
    <row r="52" ht="12.75">
      <c r="A52">
        <v>2</v>
      </c>
    </row>
    <row r="53" ht="12.75">
      <c r="A53">
        <v>2</v>
      </c>
    </row>
    <row r="54" ht="12.75">
      <c r="A54">
        <v>2</v>
      </c>
    </row>
    <row r="55" ht="12.75">
      <c r="A55">
        <v>2</v>
      </c>
    </row>
    <row r="56" ht="12.75">
      <c r="A56">
        <v>2</v>
      </c>
    </row>
    <row r="57" ht="12.75">
      <c r="A57">
        <v>2</v>
      </c>
    </row>
    <row r="58" ht="12.75">
      <c r="A58">
        <v>2</v>
      </c>
    </row>
    <row r="59" ht="12.75">
      <c r="A59">
        <v>2</v>
      </c>
    </row>
    <row r="60" ht="12.75">
      <c r="A60">
        <v>2</v>
      </c>
    </row>
    <row r="61" ht="12.75">
      <c r="A61">
        <v>2</v>
      </c>
    </row>
    <row r="62" ht="12.75">
      <c r="A62">
        <v>2</v>
      </c>
    </row>
    <row r="63" ht="12.75">
      <c r="A63">
        <v>2</v>
      </c>
    </row>
    <row r="64" ht="12.75">
      <c r="A64">
        <v>2</v>
      </c>
    </row>
    <row r="65" ht="12.75">
      <c r="A65">
        <v>2</v>
      </c>
    </row>
    <row r="66" ht="12.75">
      <c r="A66">
        <v>2</v>
      </c>
    </row>
    <row r="67" ht="12.75">
      <c r="A67">
        <v>2</v>
      </c>
    </row>
    <row r="68" ht="12.75">
      <c r="A68">
        <v>2</v>
      </c>
    </row>
    <row r="69" ht="12.75">
      <c r="A69">
        <v>2</v>
      </c>
    </row>
    <row r="70" ht="12.75">
      <c r="A70">
        <v>2</v>
      </c>
    </row>
    <row r="71" ht="12.75">
      <c r="A71">
        <v>2</v>
      </c>
    </row>
    <row r="72" ht="12.75">
      <c r="A72">
        <v>2</v>
      </c>
    </row>
    <row r="73" ht="12.75">
      <c r="A73">
        <v>2</v>
      </c>
    </row>
    <row r="74" ht="12.75">
      <c r="A74">
        <v>2</v>
      </c>
    </row>
    <row r="75" ht="12.75">
      <c r="A75">
        <v>2</v>
      </c>
    </row>
    <row r="76" ht="12.75">
      <c r="A76">
        <v>2</v>
      </c>
    </row>
    <row r="77" ht="12.75">
      <c r="A77">
        <v>2</v>
      </c>
    </row>
    <row r="78" ht="12.75">
      <c r="A78">
        <v>2</v>
      </c>
    </row>
    <row r="79" ht="12.75">
      <c r="A79">
        <v>2</v>
      </c>
    </row>
    <row r="80" ht="12.75">
      <c r="A80">
        <v>2</v>
      </c>
    </row>
    <row r="81" ht="12.75">
      <c r="A81">
        <v>2</v>
      </c>
    </row>
    <row r="82" ht="12.75">
      <c r="A82">
        <v>2</v>
      </c>
    </row>
    <row r="83" ht="12.75">
      <c r="A83">
        <v>2</v>
      </c>
    </row>
    <row r="84" ht="12.75">
      <c r="A84">
        <v>2</v>
      </c>
    </row>
    <row r="85" ht="12.75">
      <c r="A85">
        <v>2</v>
      </c>
    </row>
    <row r="86" ht="12.75">
      <c r="A86">
        <v>2</v>
      </c>
    </row>
    <row r="87" ht="12.75">
      <c r="A87">
        <v>2</v>
      </c>
    </row>
    <row r="88" ht="12.75">
      <c r="A88">
        <v>2</v>
      </c>
    </row>
    <row r="89" ht="12.75">
      <c r="A89">
        <v>2</v>
      </c>
    </row>
    <row r="90" ht="12.75">
      <c r="A90">
        <v>2</v>
      </c>
    </row>
    <row r="91" ht="12.75">
      <c r="A91">
        <v>2</v>
      </c>
    </row>
    <row r="92" ht="12.75">
      <c r="A92">
        <v>2</v>
      </c>
    </row>
    <row r="93" ht="12.75">
      <c r="A93">
        <v>2</v>
      </c>
    </row>
    <row r="94" ht="12.75">
      <c r="A94">
        <v>2</v>
      </c>
    </row>
    <row r="95" ht="12.75">
      <c r="A95">
        <v>2</v>
      </c>
    </row>
    <row r="96" ht="12.75">
      <c r="A96">
        <v>2</v>
      </c>
    </row>
    <row r="97" ht="12.75">
      <c r="A97">
        <v>2</v>
      </c>
    </row>
    <row r="98" ht="12.75">
      <c r="A98">
        <v>2</v>
      </c>
    </row>
    <row r="99" ht="12.75">
      <c r="A99">
        <v>2</v>
      </c>
    </row>
    <row r="100" ht="12.75">
      <c r="A100">
        <v>2</v>
      </c>
    </row>
    <row r="101" ht="12.75">
      <c r="A101">
        <v>2</v>
      </c>
    </row>
    <row r="102" ht="12.75">
      <c r="A102">
        <v>2</v>
      </c>
    </row>
    <row r="103" ht="12.75">
      <c r="A103">
        <v>3</v>
      </c>
    </row>
    <row r="104" ht="12.75">
      <c r="A104">
        <v>3</v>
      </c>
    </row>
    <row r="105" ht="12.75">
      <c r="A105">
        <v>3</v>
      </c>
    </row>
    <row r="106" ht="12.75">
      <c r="A106">
        <v>3</v>
      </c>
    </row>
    <row r="107" ht="12.75">
      <c r="A107">
        <v>3</v>
      </c>
    </row>
    <row r="108" ht="12.75">
      <c r="A108">
        <v>3</v>
      </c>
    </row>
    <row r="109" ht="12.75">
      <c r="A109">
        <v>3</v>
      </c>
    </row>
    <row r="110" ht="12.75">
      <c r="A110">
        <v>3</v>
      </c>
    </row>
    <row r="111" ht="12.75">
      <c r="A111">
        <v>3</v>
      </c>
    </row>
    <row r="112" ht="12.75">
      <c r="A112">
        <v>3</v>
      </c>
    </row>
    <row r="113" ht="12.75">
      <c r="A113">
        <v>3</v>
      </c>
    </row>
    <row r="114" ht="12.75">
      <c r="A114">
        <v>3</v>
      </c>
    </row>
    <row r="115" ht="12.75">
      <c r="A115">
        <v>3</v>
      </c>
    </row>
    <row r="116" ht="12.75">
      <c r="A116">
        <v>3</v>
      </c>
    </row>
    <row r="117" ht="12.75">
      <c r="A117">
        <v>3</v>
      </c>
    </row>
    <row r="118" ht="12.75">
      <c r="A118">
        <v>3</v>
      </c>
    </row>
    <row r="119" ht="12.75">
      <c r="A119">
        <v>3</v>
      </c>
    </row>
    <row r="120" ht="12.75">
      <c r="A120">
        <v>3</v>
      </c>
    </row>
    <row r="121" ht="12.75">
      <c r="A121">
        <v>3</v>
      </c>
    </row>
    <row r="122" ht="12.75">
      <c r="A122">
        <v>3</v>
      </c>
    </row>
    <row r="123" ht="12.75">
      <c r="A123">
        <v>3</v>
      </c>
    </row>
    <row r="124" ht="12.75">
      <c r="A124">
        <v>3</v>
      </c>
    </row>
    <row r="125" ht="12.75">
      <c r="A125">
        <v>3</v>
      </c>
    </row>
    <row r="126" ht="12.75">
      <c r="A126">
        <v>3</v>
      </c>
    </row>
    <row r="127" ht="12.75">
      <c r="A127">
        <v>3</v>
      </c>
    </row>
    <row r="128" ht="12.75">
      <c r="A128">
        <v>3</v>
      </c>
    </row>
    <row r="129" ht="12.75">
      <c r="A129">
        <v>3</v>
      </c>
    </row>
    <row r="130" ht="12.75">
      <c r="A130">
        <v>3</v>
      </c>
    </row>
    <row r="131" ht="12.75">
      <c r="A131">
        <v>3</v>
      </c>
    </row>
    <row r="132" ht="12.75">
      <c r="A132">
        <v>3</v>
      </c>
    </row>
    <row r="133" ht="12.75">
      <c r="A133">
        <v>4</v>
      </c>
    </row>
    <row r="134" ht="12.75">
      <c r="A134">
        <v>4</v>
      </c>
    </row>
    <row r="135" ht="12.75">
      <c r="A135">
        <v>4</v>
      </c>
    </row>
    <row r="136" ht="12.75">
      <c r="A136">
        <v>4</v>
      </c>
    </row>
    <row r="137" ht="12.75">
      <c r="A137">
        <v>4</v>
      </c>
    </row>
    <row r="138" ht="12.75">
      <c r="A138">
        <v>4</v>
      </c>
    </row>
    <row r="139" ht="12.75">
      <c r="A139">
        <v>4</v>
      </c>
    </row>
    <row r="140" ht="12.75">
      <c r="A140">
        <v>4</v>
      </c>
    </row>
    <row r="141" ht="12.75">
      <c r="A141">
        <v>4</v>
      </c>
    </row>
    <row r="142" ht="12.75">
      <c r="A142">
        <v>4</v>
      </c>
    </row>
    <row r="143" ht="12.75">
      <c r="A143">
        <v>4</v>
      </c>
    </row>
    <row r="144" ht="12.75">
      <c r="A144">
        <v>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oti73</dc:creator>
  <cp:keywords/>
  <dc:description/>
  <cp:lastModifiedBy>oti73</cp:lastModifiedBy>
  <dcterms:created xsi:type="dcterms:W3CDTF">2006-08-07T18:39:49Z</dcterms:created>
  <dcterms:modified xsi:type="dcterms:W3CDTF">2006-08-25T08:05:28Z</dcterms:modified>
  <cp:category/>
  <cp:version/>
  <cp:contentType/>
  <cp:contentStatus/>
</cp:coreProperties>
</file>