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6405" activeTab="0"/>
  </bookViews>
  <sheets>
    <sheet name="Table 1." sheetId="1" r:id="rId1"/>
    <sheet name="Chart 1." sheetId="2" r:id="rId2"/>
    <sheet name="Table 2." sheetId="3" r:id="rId3"/>
    <sheet name="Chart 2." sheetId="4" r:id="rId4"/>
    <sheet name="Table 3." sheetId="5" r:id="rId5"/>
    <sheet name="Chart 3." sheetId="6" r:id="rId6"/>
    <sheet name="Table 4." sheetId="7" r:id="rId7"/>
    <sheet name="Chart 4." sheetId="8" r:id="rId8"/>
    <sheet name="Table 5." sheetId="9" r:id="rId9"/>
    <sheet name="Chart 5." sheetId="10" r:id="rId10"/>
    <sheet name="Table 6." sheetId="11" r:id="rId11"/>
    <sheet name="Chart 6." sheetId="12" r:id="rId12"/>
    <sheet name="Table 7." sheetId="13" r:id="rId13"/>
    <sheet name="Chart 7." sheetId="14" r:id="rId14"/>
    <sheet name="Table 8." sheetId="15" r:id="rId15"/>
    <sheet name="Chart 8." sheetId="16" r:id="rId16"/>
  </sheets>
  <definedNames>
    <definedName name="_xlnm.Print_Area" localSheetId="0">'Table 1.'!$B$2:$I$26</definedName>
    <definedName name="_xlnm.Print_Area" localSheetId="2">'Table 2.'!$B$2:$G$26</definedName>
    <definedName name="_xlnm.Print_Area" localSheetId="4">'Table 3.'!$B$2:$G$26</definedName>
    <definedName name="_xlnm.Print_Area" localSheetId="6">'Table 4.'!$B$2:$G$26</definedName>
    <definedName name="_xlnm.Print_Area" localSheetId="8">'Table 5.'!$B$2:$H$26</definedName>
    <definedName name="_xlnm.Print_Area" localSheetId="10">'Table 6.'!$B$2:$I$26</definedName>
    <definedName name="_xlnm.Print_Area" localSheetId="12">'Table 7.'!$B$2:$G$26</definedName>
    <definedName name="_xlnm.Print_Area" localSheetId="14">'Table 8.'!$B$2:$H$26</definedName>
  </definedNames>
  <calcPr fullCalcOnLoad="1"/>
</workbook>
</file>

<file path=xl/sharedStrings.xml><?xml version="1.0" encoding="utf-8"?>
<sst xmlns="http://schemas.openxmlformats.org/spreadsheetml/2006/main" count="238" uniqueCount="64">
  <si>
    <t>1.</t>
  </si>
  <si>
    <t>2.</t>
  </si>
  <si>
    <t>3.</t>
  </si>
  <si>
    <t>4.</t>
  </si>
  <si>
    <t>5.</t>
  </si>
  <si>
    <t>6.</t>
  </si>
  <si>
    <t>D</t>
  </si>
  <si>
    <t>LL</t>
  </si>
  <si>
    <t>SL</t>
  </si>
  <si>
    <t>SN</t>
  </si>
  <si>
    <t>W</t>
  </si>
  <si>
    <t>E</t>
  </si>
  <si>
    <t>Minimum</t>
  </si>
  <si>
    <t>LRFD</t>
  </si>
  <si>
    <t>MIN</t>
  </si>
  <si>
    <t>MAX</t>
  </si>
  <si>
    <t>CAN</t>
  </si>
  <si>
    <t>EUR</t>
  </si>
  <si>
    <t>DIN</t>
  </si>
  <si>
    <t>Maximum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</si>
  <si>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</si>
  <si>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</si>
  <si>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</si>
  <si>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</si>
  <si>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</si>
  <si>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</si>
  <si>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</si>
  <si>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</si>
  <si>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</si>
  <si>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</si>
  <si>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</si>
  <si>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</si>
  <si>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</si>
  <si>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</si>
  <si>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</si>
  <si>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</si>
  <si>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</si>
  <si>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</si>
  <si>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</si>
  <si>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</si>
  <si>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</si>
  <si>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</si>
  <si>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</si>
  <si>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</si>
  <si>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</si>
  <si>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</si>
  <si>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</si>
  <si>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</si>
  <si>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</si>
  <si>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</si>
  <si>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</si>
  <si>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</si>
  <si>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ČSN</t>
  </si>
  <si>
    <t>Study A</t>
  </si>
  <si>
    <r>
      <t xml:space="preserve">Load type </t>
    </r>
    <r>
      <rPr>
        <i/>
        <sz val="10"/>
        <rFont val="Arial CE"/>
        <family val="2"/>
      </rPr>
      <t>Nominal values [kN]</t>
    </r>
  </si>
  <si>
    <t>Combinations</t>
  </si>
  <si>
    <t>Combination</t>
  </si>
  <si>
    <t>Study B</t>
  </si>
  <si>
    <t>Study C</t>
  </si>
  <si>
    <t>Study D</t>
  </si>
  <si>
    <t>Study E</t>
  </si>
  <si>
    <t>Study F</t>
  </si>
  <si>
    <t>Study G</t>
  </si>
  <si>
    <t>Study 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</si>
</sst>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00"/>
    <numFmt numFmtId="167" formatCode="0.000"/>
  </numFmts>
  <fonts count="4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i/>
      <sz val="14"/>
      <name val="Arial CE"/>
      <family val="2"/>
    </font>
    <font>
      <b/>
      <sz val="14"/>
      <name val="Arial CE"/>
      <family val="2"/>
    </font>
    <font>
      <b/>
      <sz val="20"/>
      <name val="Arial CE"/>
      <family val="2"/>
    </font>
    <font>
      <sz val="14"/>
      <name val="Arial CE"/>
      <family val="2"/>
    </font>
    <font>
      <sz val="10"/>
      <color indexed="8"/>
      <name val="Arial CE"/>
      <family val="0"/>
    </font>
    <font>
      <sz val="12"/>
      <color indexed="8"/>
      <name val="Arial CE"/>
      <family val="0"/>
    </font>
    <font>
      <sz val="9.2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 CE"/>
      <family val="0"/>
    </font>
    <font>
      <b/>
      <sz val="2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Continuous" vertical="center"/>
    </xf>
    <xf numFmtId="0" fontId="0" fillId="33" borderId="1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35" borderId="10" xfId="0" applyNumberFormat="1" applyFill="1" applyBorder="1" applyAlignment="1">
      <alignment horizontal="center" vertical="center"/>
    </xf>
    <xf numFmtId="166" fontId="0" fillId="35" borderId="10" xfId="0" applyNumberFormat="1" applyFill="1" applyBorder="1" applyAlignment="1">
      <alignment horizontal="center" vertical="center"/>
    </xf>
    <xf numFmtId="2" fontId="0" fillId="35" borderId="20" xfId="0" applyNumberFormat="1" applyFill="1" applyBorder="1" applyAlignment="1">
      <alignment horizontal="center" vertical="center"/>
    </xf>
    <xf numFmtId="2" fontId="0" fillId="35" borderId="19" xfId="0" applyNumberForma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2" fontId="0" fillId="35" borderId="17" xfId="0" applyNumberFormat="1" applyFill="1" applyBorder="1" applyAlignment="1">
      <alignment horizontal="center" vertical="center"/>
    </xf>
    <xf numFmtId="166" fontId="0" fillId="35" borderId="17" xfId="0" applyNumberFormat="1" applyFill="1" applyBorder="1" applyAlignment="1">
      <alignment horizontal="center" vertical="center"/>
    </xf>
    <xf numFmtId="2" fontId="0" fillId="35" borderId="13" xfId="0" applyNumberFormat="1" applyFill="1" applyBorder="1" applyAlignment="1">
      <alignment horizontal="center" vertical="center"/>
    </xf>
    <xf numFmtId="2" fontId="0" fillId="35" borderId="18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66" fontId="0" fillId="35" borderId="20" xfId="0" applyNumberFormat="1" applyFill="1" applyBorder="1" applyAlignment="1">
      <alignment horizontal="center" vertical="center"/>
    </xf>
    <xf numFmtId="166" fontId="0" fillId="35" borderId="19" xfId="0" applyNumberFormat="1" applyFill="1" applyBorder="1" applyAlignment="1">
      <alignment horizontal="center" vertical="center"/>
    </xf>
    <xf numFmtId="166" fontId="0" fillId="35" borderId="21" xfId="0" applyNumberFormat="1" applyFill="1" applyBorder="1" applyAlignment="1">
      <alignment horizontal="center" vertical="center"/>
    </xf>
    <xf numFmtId="166" fontId="0" fillId="35" borderId="22" xfId="0" applyNumberFormat="1" applyFill="1" applyBorder="1" applyAlignment="1">
      <alignment horizontal="center" vertical="center"/>
    </xf>
    <xf numFmtId="10" fontId="1" fillId="34" borderId="23" xfId="0" applyNumberFormat="1" applyFont="1" applyFill="1" applyBorder="1" applyAlignment="1">
      <alignment horizontal="center" vertical="center"/>
    </xf>
    <xf numFmtId="167" fontId="1" fillId="34" borderId="23" xfId="0" applyNumberFormat="1" applyFont="1" applyFill="1" applyBorder="1" applyAlignment="1">
      <alignment horizontal="center" vertical="center"/>
    </xf>
    <xf numFmtId="167" fontId="1" fillId="34" borderId="14" xfId="0" applyNumberFormat="1" applyFont="1" applyFill="1" applyBorder="1" applyAlignment="1">
      <alignment horizontal="center" vertical="center"/>
    </xf>
    <xf numFmtId="167" fontId="1" fillId="34" borderId="24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textRotation="90" wrapText="1"/>
    </xf>
    <xf numFmtId="0" fontId="0" fillId="0" borderId="27" xfId="0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0" fillId="0" borderId="34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5" xfId="0" applyBorder="1" applyAlignment="1">
      <alignment horizontal="center" vertical="center" textRotation="90"/>
    </xf>
    <xf numFmtId="0" fontId="7" fillId="0" borderId="33" xfId="0" applyFont="1" applyBorder="1" applyAlignment="1">
      <alignment horizontal="center" vertical="center" textRotation="9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chartsheet" Target="chartsheets/sheet8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25"/>
          <c:y val="0.5195"/>
          <c:w val="0.6175"/>
          <c:h val="0.44175"/>
        </c:manualLayout>
      </c:layout>
      <c:lineChart>
        <c:grouping val="standard"/>
        <c:varyColors val="0"/>
        <c:ser>
          <c:idx val="0"/>
          <c:order val="0"/>
          <c:tx>
            <c:strRef>
              <c:f>'Table 1.'!$C$20</c:f>
              <c:strCache>
                <c:ptCount val="1"/>
                <c:pt idx="0">
                  <c:v>0.999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1.'!$D$3:$I$3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'Table 1.'!$D$20:$I$20</c:f>
              <c:numCache>
                <c:ptCount val="6"/>
                <c:pt idx="0">
                  <c:v>139.0196</c:v>
                </c:pt>
                <c:pt idx="1">
                  <c:v>133.35098</c:v>
                </c:pt>
                <c:pt idx="2">
                  <c:v>118.98431</c:v>
                </c:pt>
                <c:pt idx="3">
                  <c:v>109.2</c:v>
                </c:pt>
                <c:pt idx="4">
                  <c:v>94.072549</c:v>
                </c:pt>
                <c:pt idx="5">
                  <c:v>78.896078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1.'!$C$21</c:f>
              <c:strCache>
                <c:ptCount val="1"/>
                <c:pt idx="0">
                  <c:v>0.995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1.'!$D$3:$I$3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'Table 1.'!$D$21:$I$21</c:f>
              <c:numCache>
                <c:ptCount val="6"/>
                <c:pt idx="0">
                  <c:v>134.5098</c:v>
                </c:pt>
                <c:pt idx="1">
                  <c:v>127.8745</c:v>
                </c:pt>
                <c:pt idx="2">
                  <c:v>113.12549</c:v>
                </c:pt>
                <c:pt idx="3">
                  <c:v>101.00588</c:v>
                </c:pt>
                <c:pt idx="4">
                  <c:v>86.366666</c:v>
                </c:pt>
                <c:pt idx="5">
                  <c:v>70.468627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'Table 1.'!$C$22</c:f>
              <c:strCache>
                <c:ptCount val="1"/>
                <c:pt idx="0">
                  <c:v>0.990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'Table 1.'!$D$3:$I$3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'Table 1.'!$D$22:$I$22</c:f>
              <c:numCache>
                <c:ptCount val="6"/>
                <c:pt idx="0">
                  <c:v>128.43137</c:v>
                </c:pt>
                <c:pt idx="1">
                  <c:v>121.87647</c:v>
                </c:pt>
                <c:pt idx="2">
                  <c:v>110.52156</c:v>
                </c:pt>
                <c:pt idx="3">
                  <c:v>97.494117</c:v>
                </c:pt>
                <c:pt idx="4">
                  <c:v>82.770588</c:v>
                </c:pt>
                <c:pt idx="5">
                  <c:v>66.856862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'Table 1.'!$C$23</c:f>
              <c:strCache>
                <c:ptCount val="1"/>
                <c:pt idx="0">
                  <c:v>LRFD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1.'!$D$3:$I$3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'Table 1.'!$D$23:$I$23</c:f>
              <c:numCache>
                <c:ptCount val="6"/>
                <c:pt idx="0">
                  <c:v>140</c:v>
                </c:pt>
                <c:pt idx="1">
                  <c:v>126</c:v>
                </c:pt>
                <c:pt idx="2">
                  <c:v>115.5</c:v>
                </c:pt>
                <c:pt idx="3">
                  <c:v>97.5</c:v>
                </c:pt>
                <c:pt idx="4">
                  <c:v>84</c:v>
                </c:pt>
                <c:pt idx="5">
                  <c:v>66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'Table 1.'!$C$24</c:f>
              <c:strCache>
                <c:ptCount val="1"/>
                <c:pt idx="0">
                  <c:v>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1.'!$D$3:$I$3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'Table 1.'!$D$24:$I$24</c:f>
              <c:numCache>
                <c:ptCount val="6"/>
                <c:pt idx="0">
                  <c:v>125</c:v>
                </c:pt>
                <c:pt idx="1">
                  <c:v>128.75</c:v>
                </c:pt>
                <c:pt idx="2">
                  <c:v>119</c:v>
                </c:pt>
                <c:pt idx="3">
                  <c:v>109.25</c:v>
                </c:pt>
                <c:pt idx="4">
                  <c:v>104</c:v>
                </c:pt>
                <c:pt idx="5">
                  <c:v>85.25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'Table 1.'!$C$25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1.'!$D$3:$I$3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'Table 1.'!$D$25:$I$25</c:f>
              <c:numCache>
                <c:ptCount val="6"/>
                <c:pt idx="0">
                  <c:v>135</c:v>
                </c:pt>
                <c:pt idx="1">
                  <c:v>137.25</c:v>
                </c:pt>
                <c:pt idx="2">
                  <c:v>132.75</c:v>
                </c:pt>
                <c:pt idx="3">
                  <c:v>126</c:v>
                </c:pt>
                <c:pt idx="4">
                  <c:v>119.25</c:v>
                </c:pt>
                <c:pt idx="5">
                  <c:v>99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'Table 1.'!$C$26</c:f>
              <c:strCache>
                <c:ptCount val="1"/>
                <c:pt idx="0">
                  <c:v>DIN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1.'!$D$3:$I$3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'Table 1.'!$D$26:$I$26</c:f>
              <c:numCache>
                <c:ptCount val="6"/>
                <c:pt idx="0">
                  <c:v>135</c:v>
                </c:pt>
                <c:pt idx="1">
                  <c:v>137.25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  <c:pt idx="5">
                  <c:v>114.75</c:v>
                </c:pt>
              </c:numCache>
            </c:numRef>
          </c:val>
          <c:smooth val="0"/>
        </c:ser>
        <c:marker val="1"/>
        <c:axId val="41541266"/>
        <c:axId val="38327075"/>
      </c:lineChart>
      <c:catAx>
        <c:axId val="41541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combination number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327075"/>
        <c:crosses val="autoZero"/>
        <c:auto val="0"/>
        <c:lblOffset val="100"/>
        <c:tickLblSkip val="1"/>
        <c:noMultiLvlLbl val="0"/>
      </c:catAx>
      <c:valAx>
        <c:axId val="38327075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[kN]
maximum</a:t>
                </a:r>
              </a:p>
            </c:rich>
          </c:tx>
          <c:layout>
            <c:manualLayout>
              <c:xMode val="factor"/>
              <c:yMode val="factor"/>
              <c:x val="-0.017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154126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655"/>
          <c:y val="0.7445"/>
          <c:w val="0.137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Study E</a:t>
            </a:r>
          </a:p>
        </c:rich>
      </c:tx>
      <c:layout>
        <c:manualLayout>
          <c:xMode val="factor"/>
          <c:yMode val="factor"/>
          <c:x val="-0.43875"/>
          <c:y val="0.4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026"/>
          <c:w val="0.60325"/>
          <c:h val="0.41475"/>
        </c:manualLayout>
      </c:layout>
      <c:lineChart>
        <c:grouping val="standard"/>
        <c:varyColors val="0"/>
        <c:ser>
          <c:idx val="0"/>
          <c:order val="0"/>
          <c:tx>
            <c:strRef>
              <c:f>'Table 5.'!$C$11</c:f>
              <c:strCache>
                <c:ptCount val="1"/>
                <c:pt idx="0">
                  <c:v>0.999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5.'!$D$3:$H$3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'Table 5.'!$D$11:$H$11</c:f>
              <c:numCache>
                <c:ptCount val="5"/>
                <c:pt idx="0">
                  <c:v>-32.058823</c:v>
                </c:pt>
                <c:pt idx="1">
                  <c:v>-8.1333333</c:v>
                </c:pt>
                <c:pt idx="2">
                  <c:v>6.627451</c:v>
                </c:pt>
                <c:pt idx="3">
                  <c:v>19.192156</c:v>
                </c:pt>
                <c:pt idx="4">
                  <c:v>27.788235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5.'!$C$12</c:f>
              <c:strCache>
                <c:ptCount val="1"/>
                <c:pt idx="0">
                  <c:v>0.995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5.'!$D$3:$H$3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'Table 5.'!$D$12:$H$12</c:f>
              <c:numCache>
                <c:ptCount val="5"/>
                <c:pt idx="0">
                  <c:v>-8.9607843</c:v>
                </c:pt>
                <c:pt idx="1">
                  <c:v>11.149019</c:v>
                </c:pt>
                <c:pt idx="2">
                  <c:v>27.937254</c:v>
                </c:pt>
                <c:pt idx="3">
                  <c:v>28.862745</c:v>
                </c:pt>
                <c:pt idx="4">
                  <c:v>29.329411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'Table 5.'!$C$13</c:f>
              <c:strCache>
                <c:ptCount val="1"/>
                <c:pt idx="0">
                  <c:v>0.990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'Table 5.'!$D$3:$H$3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'Table 5.'!$D$13:$H$13</c:f>
              <c:numCache>
                <c:ptCount val="5"/>
                <c:pt idx="0">
                  <c:v>20.823529</c:v>
                </c:pt>
                <c:pt idx="1">
                  <c:v>28.678431</c:v>
                </c:pt>
                <c:pt idx="2">
                  <c:v>29.058823</c:v>
                </c:pt>
                <c:pt idx="3">
                  <c:v>29.4</c:v>
                </c:pt>
                <c:pt idx="4">
                  <c:v>29.843137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'Table 5.'!$C$14</c:f>
              <c:strCache>
                <c:ptCount val="1"/>
                <c:pt idx="0">
                  <c:v>LRFD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5.'!$D$3:$H$3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'Table 5.'!$D$14:$H$14</c:f>
              <c:numCache>
                <c:ptCount val="5"/>
                <c:pt idx="0">
                  <c:v>-43</c:v>
                </c:pt>
                <c:pt idx="1">
                  <c:v>-28</c:v>
                </c:pt>
                <c:pt idx="2">
                  <c:v>-13</c:v>
                </c:pt>
                <c:pt idx="3">
                  <c:v>2</c:v>
                </c:pt>
                <c:pt idx="4">
                  <c:v>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'Table 5.'!$C$15</c:f>
              <c:strCache>
                <c:ptCount val="1"/>
                <c:pt idx="0">
                  <c:v>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5.'!$D$3:$H$3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'Table 5.'!$D$15:$H$15</c:f>
              <c:numCache>
                <c:ptCount val="5"/>
                <c:pt idx="0">
                  <c:v>-44.5</c:v>
                </c:pt>
                <c:pt idx="1">
                  <c:v>-29.5</c:v>
                </c:pt>
                <c:pt idx="2">
                  <c:v>-14.5</c:v>
                </c:pt>
                <c:pt idx="3">
                  <c:v>0.5</c:v>
                </c:pt>
                <c:pt idx="4">
                  <c:v>15.5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'Table 5.'!$C$16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5.'!$D$3:$H$3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'Table 5.'!$D$16:$H$16</c:f>
              <c:numCache>
                <c:ptCount val="5"/>
                <c:pt idx="0">
                  <c:v>-40</c:v>
                </c:pt>
                <c:pt idx="1">
                  <c:v>-25</c:v>
                </c:pt>
                <c:pt idx="2">
                  <c:v>-10</c:v>
                </c:pt>
                <c:pt idx="3">
                  <c:v>5</c:v>
                </c:pt>
                <c:pt idx="4">
                  <c:v>20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'Table 5.'!$C$17</c:f>
              <c:strCache>
                <c:ptCount val="1"/>
                <c:pt idx="0">
                  <c:v>DIN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5.'!$D$3:$H$3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'Table 5.'!$D$17:$H$17</c:f>
              <c:numCache>
                <c:ptCount val="5"/>
                <c:pt idx="0">
                  <c:v>-40</c:v>
                </c:pt>
                <c:pt idx="1">
                  <c:v>-25</c:v>
                </c:pt>
                <c:pt idx="2">
                  <c:v>-10</c:v>
                </c:pt>
                <c:pt idx="3">
                  <c:v>5</c:v>
                </c:pt>
                <c:pt idx="4">
                  <c:v>20</c:v>
                </c:pt>
              </c:numCache>
            </c:numRef>
          </c:val>
          <c:smooth val="0"/>
        </c:ser>
        <c:marker val="1"/>
        <c:axId val="44881880"/>
        <c:axId val="1283737"/>
      </c:lineChart>
      <c:catAx>
        <c:axId val="4488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combination 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283737"/>
        <c:crossesAt val="-50"/>
        <c:auto val="0"/>
        <c:lblOffset val="100"/>
        <c:tickLblSkip val="1"/>
        <c:noMultiLvlLbl val="0"/>
      </c:catAx>
      <c:valAx>
        <c:axId val="1283737"/>
        <c:scaling>
          <c:orientation val="minMax"/>
          <c:max val="4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[kN]
minimum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88188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55"/>
          <c:y val="0.23675"/>
          <c:w val="0.1362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"/>
          <c:y val="0.52025"/>
          <c:w val="0.6175"/>
          <c:h val="0.44075"/>
        </c:manualLayout>
      </c:layout>
      <c:lineChart>
        <c:grouping val="standard"/>
        <c:varyColors val="0"/>
        <c:ser>
          <c:idx val="0"/>
          <c:order val="0"/>
          <c:tx>
            <c:strRef>
              <c:f>'Table 6.'!$C$20</c:f>
              <c:strCache>
                <c:ptCount val="1"/>
                <c:pt idx="0">
                  <c:v>0.999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6.'!$D$3:$I$3</c:f>
              <c:strCach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</c:strCache>
            </c:strRef>
          </c:cat>
          <c:val>
            <c:numRef>
              <c:f>'Table 6.'!$D$20:$I$20</c:f>
              <c:numCache>
                <c:ptCount val="6"/>
                <c:pt idx="0">
                  <c:v>122.13725</c:v>
                </c:pt>
                <c:pt idx="1">
                  <c:v>124.19215</c:v>
                </c:pt>
                <c:pt idx="2">
                  <c:v>130.66078</c:v>
                </c:pt>
                <c:pt idx="3">
                  <c:v>137.89803</c:v>
                </c:pt>
                <c:pt idx="4">
                  <c:v>145.64705</c:v>
                </c:pt>
                <c:pt idx="5">
                  <c:v>153.32549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6.'!$C$21</c:f>
              <c:strCache>
                <c:ptCount val="1"/>
                <c:pt idx="0">
                  <c:v>0.995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6.'!$D$3:$I$3</c:f>
              <c:strCach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</c:strCache>
            </c:strRef>
          </c:cat>
          <c:val>
            <c:numRef>
              <c:f>'Table 6.'!$D$21:$I$21</c:f>
              <c:numCache>
                <c:ptCount val="6"/>
                <c:pt idx="0">
                  <c:v>116.92156</c:v>
                </c:pt>
                <c:pt idx="1">
                  <c:v>119.3098</c:v>
                </c:pt>
                <c:pt idx="2">
                  <c:v>125.97843</c:v>
                </c:pt>
                <c:pt idx="3">
                  <c:v>132.43921</c:v>
                </c:pt>
                <c:pt idx="4">
                  <c:v>139.41176</c:v>
                </c:pt>
                <c:pt idx="5">
                  <c:v>146.31372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'Table 6.'!$C$22</c:f>
              <c:strCache>
                <c:ptCount val="1"/>
                <c:pt idx="0">
                  <c:v>0.990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'Table 6.'!$D$3:$I$3</c:f>
              <c:strCach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</c:strCache>
            </c:strRef>
          </c:cat>
          <c:val>
            <c:numRef>
              <c:f>'Table 6.'!$D$22:$I$22</c:f>
              <c:numCache>
                <c:ptCount val="6"/>
                <c:pt idx="0">
                  <c:v>114.31372</c:v>
                </c:pt>
                <c:pt idx="1">
                  <c:v>116.0549</c:v>
                </c:pt>
                <c:pt idx="2">
                  <c:v>121.68627</c:v>
                </c:pt>
                <c:pt idx="3">
                  <c:v>126.52549</c:v>
                </c:pt>
                <c:pt idx="4">
                  <c:v>132.13725</c:v>
                </c:pt>
                <c:pt idx="5">
                  <c:v>137.54901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'Table 6.'!$C$23</c:f>
              <c:strCache>
                <c:ptCount val="1"/>
                <c:pt idx="0">
                  <c:v>LRFD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6.'!$D$3:$I$3</c:f>
              <c:strCach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</c:strCache>
            </c:strRef>
          </c:cat>
          <c:val>
            <c:numRef>
              <c:f>'Table 6.'!$D$23:$I$23</c:f>
              <c:numCache>
                <c:ptCount val="6"/>
                <c:pt idx="0">
                  <c:v>126</c:v>
                </c:pt>
                <c:pt idx="1">
                  <c:v>132</c:v>
                </c:pt>
                <c:pt idx="2">
                  <c:v>138</c:v>
                </c:pt>
                <c:pt idx="3">
                  <c:v>144</c:v>
                </c:pt>
                <c:pt idx="4">
                  <c:v>150</c:v>
                </c:pt>
                <c:pt idx="5">
                  <c:v>156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'Table 6.'!$C$24</c:f>
              <c:strCache>
                <c:ptCount val="1"/>
                <c:pt idx="0">
                  <c:v>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6.'!$D$3:$I$3</c:f>
              <c:strCach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</c:strCache>
            </c:strRef>
          </c:cat>
          <c:val>
            <c:numRef>
              <c:f>'Table 6.'!$D$24:$I$24</c:f>
              <c:numCache>
                <c:ptCount val="6"/>
                <c:pt idx="0">
                  <c:v>128.75</c:v>
                </c:pt>
                <c:pt idx="1">
                  <c:v>132.5</c:v>
                </c:pt>
                <c:pt idx="2">
                  <c:v>136.25</c:v>
                </c:pt>
                <c:pt idx="3">
                  <c:v>140</c:v>
                </c:pt>
                <c:pt idx="4">
                  <c:v>143.75</c:v>
                </c:pt>
                <c:pt idx="5">
                  <c:v>147.5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'Table 6.'!$C$25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6.'!$D$3:$I$3</c:f>
              <c:strCach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</c:strCache>
            </c:strRef>
          </c:cat>
          <c:val>
            <c:numRef>
              <c:f>'Table 6.'!$D$25:$I$25</c:f>
              <c:numCache>
                <c:ptCount val="6"/>
                <c:pt idx="0">
                  <c:v>137.25</c:v>
                </c:pt>
                <c:pt idx="1">
                  <c:v>139.5</c:v>
                </c:pt>
                <c:pt idx="2">
                  <c:v>141.75</c:v>
                </c:pt>
                <c:pt idx="3">
                  <c:v>144</c:v>
                </c:pt>
                <c:pt idx="4">
                  <c:v>146.25</c:v>
                </c:pt>
                <c:pt idx="5">
                  <c:v>148.5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'Table 6.'!$C$26</c:f>
              <c:strCache>
                <c:ptCount val="1"/>
                <c:pt idx="0">
                  <c:v>DIN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6.'!$D$3:$I$3</c:f>
              <c:strCach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</c:strCache>
            </c:strRef>
          </c:cat>
          <c:val>
            <c:numRef>
              <c:f>'Table 6.'!$D$26:$I$26</c:f>
              <c:numCache>
                <c:ptCount val="6"/>
                <c:pt idx="0">
                  <c:v>137.25</c:v>
                </c:pt>
                <c:pt idx="1">
                  <c:v>139.5</c:v>
                </c:pt>
                <c:pt idx="2">
                  <c:v>141.75</c:v>
                </c:pt>
                <c:pt idx="3">
                  <c:v>144</c:v>
                </c:pt>
                <c:pt idx="4">
                  <c:v>146.25</c:v>
                </c:pt>
                <c:pt idx="5">
                  <c:v>148.5</c:v>
                </c:pt>
              </c:numCache>
            </c:numRef>
          </c:val>
          <c:smooth val="0"/>
        </c:ser>
        <c:marker val="1"/>
        <c:axId val="37486038"/>
        <c:axId val="1830023"/>
      </c:lineChart>
      <c:catAx>
        <c:axId val="37486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combination number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30023"/>
        <c:crossesAt val="100"/>
        <c:auto val="0"/>
        <c:lblOffset val="100"/>
        <c:tickLblSkip val="1"/>
        <c:noMultiLvlLbl val="0"/>
      </c:catAx>
      <c:valAx>
        <c:axId val="1830023"/>
        <c:scaling>
          <c:orientation val="minMax"/>
          <c:max val="16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[kN]
maximum</a:t>
                </a:r>
              </a:p>
            </c:rich>
          </c:tx>
          <c:layout>
            <c:manualLayout>
              <c:xMode val="factor"/>
              <c:yMode val="factor"/>
              <c:x val="-0.017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48603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25"/>
          <c:y val="0.7455"/>
          <c:w val="0.137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Study F</a:t>
            </a:r>
          </a:p>
        </c:rich>
      </c:tx>
      <c:layout>
        <c:manualLayout>
          <c:xMode val="factor"/>
          <c:yMode val="factor"/>
          <c:x val="-0.43875"/>
          <c:y val="0.4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0255"/>
          <c:w val="0.60325"/>
          <c:h val="0.415"/>
        </c:manualLayout>
      </c:layout>
      <c:lineChart>
        <c:grouping val="standard"/>
        <c:varyColors val="0"/>
        <c:ser>
          <c:idx val="0"/>
          <c:order val="0"/>
          <c:tx>
            <c:strRef>
              <c:f>'Table 6.'!$C$11</c:f>
              <c:strCache>
                <c:ptCount val="1"/>
                <c:pt idx="0">
                  <c:v>0.999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6.'!$D$3:$I$3</c:f>
              <c:strCach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</c:strCache>
            </c:strRef>
          </c:cat>
          <c:val>
            <c:numRef>
              <c:f>'Table 6.'!$D$11:$I$11</c:f>
              <c:numCache>
                <c:ptCount val="6"/>
                <c:pt idx="0">
                  <c:v>77.282352</c:v>
                </c:pt>
                <c:pt idx="1">
                  <c:v>63.65098</c:v>
                </c:pt>
                <c:pt idx="2">
                  <c:v>49.890196</c:v>
                </c:pt>
                <c:pt idx="3">
                  <c:v>36</c:v>
                </c:pt>
                <c:pt idx="4">
                  <c:v>22.5</c:v>
                </c:pt>
                <c:pt idx="5">
                  <c:v>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6.'!$C$12</c:f>
              <c:strCache>
                <c:ptCount val="1"/>
                <c:pt idx="0">
                  <c:v>0.995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6.'!$D$3:$I$3</c:f>
              <c:strCach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</c:strCache>
            </c:strRef>
          </c:cat>
          <c:val>
            <c:numRef>
              <c:f>'Table 6.'!$D$12:$I$12</c:f>
              <c:numCache>
                <c:ptCount val="6"/>
                <c:pt idx="0">
                  <c:v>78.586274</c:v>
                </c:pt>
                <c:pt idx="1">
                  <c:v>64.952941</c:v>
                </c:pt>
                <c:pt idx="2">
                  <c:v>50.670588</c:v>
                </c:pt>
                <c:pt idx="3">
                  <c:v>36.909803</c:v>
                </c:pt>
                <c:pt idx="4">
                  <c:v>23.019607</c:v>
                </c:pt>
                <c:pt idx="5">
                  <c:v>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'Table 6.'!$C$13</c:f>
              <c:strCache>
                <c:ptCount val="1"/>
                <c:pt idx="0">
                  <c:v>0.990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'Table 6.'!$D$3:$I$3</c:f>
              <c:strCach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</c:strCache>
            </c:strRef>
          </c:cat>
          <c:val>
            <c:numRef>
              <c:f>'Table 6.'!$D$13:$I$13</c:f>
              <c:numCache>
                <c:ptCount val="6"/>
                <c:pt idx="0">
                  <c:v>79.629411</c:v>
                </c:pt>
                <c:pt idx="1">
                  <c:v>65.603921</c:v>
                </c:pt>
                <c:pt idx="2">
                  <c:v>51.45098</c:v>
                </c:pt>
                <c:pt idx="3">
                  <c:v>37.364705</c:v>
                </c:pt>
                <c:pt idx="4">
                  <c:v>23.019607</c:v>
                </c:pt>
                <c:pt idx="5">
                  <c:v>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'Table 6.'!$C$14</c:f>
              <c:strCache>
                <c:ptCount val="1"/>
                <c:pt idx="0">
                  <c:v>LRFD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6.'!$D$3:$I$3</c:f>
              <c:strCach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</c:strCache>
            </c:strRef>
          </c:cat>
          <c:val>
            <c:numRef>
              <c:f>'Table 6.'!$D$14:$I$14</c:f>
              <c:numCache>
                <c:ptCount val="6"/>
                <c:pt idx="0">
                  <c:v>76.5</c:v>
                </c:pt>
                <c:pt idx="1">
                  <c:v>63</c:v>
                </c:pt>
                <c:pt idx="2">
                  <c:v>49.5</c:v>
                </c:pt>
                <c:pt idx="3">
                  <c:v>36</c:v>
                </c:pt>
                <c:pt idx="4">
                  <c:v>22.5</c:v>
                </c:pt>
                <c:pt idx="5">
                  <c:v>9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'Table 6.'!$C$15</c:f>
              <c:strCache>
                <c:ptCount val="1"/>
                <c:pt idx="0">
                  <c:v>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6.'!$D$3:$I$3</c:f>
              <c:strCach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</c:strCache>
            </c:strRef>
          </c:cat>
          <c:val>
            <c:numRef>
              <c:f>'Table 6.'!$D$15:$I$15</c:f>
              <c:numCache>
                <c:ptCount val="6"/>
                <c:pt idx="0">
                  <c:v>72.25</c:v>
                </c:pt>
                <c:pt idx="1">
                  <c:v>59.5</c:v>
                </c:pt>
                <c:pt idx="2">
                  <c:v>46.75</c:v>
                </c:pt>
                <c:pt idx="3">
                  <c:v>34</c:v>
                </c:pt>
                <c:pt idx="4">
                  <c:v>21.25</c:v>
                </c:pt>
                <c:pt idx="5">
                  <c:v>8.5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'Table 6.'!$C$16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6.'!$D$3:$I$3</c:f>
              <c:strCach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</c:strCache>
            </c:strRef>
          </c:cat>
          <c:val>
            <c:numRef>
              <c:f>'Table 6.'!$D$16:$I$16</c:f>
              <c:numCache>
                <c:ptCount val="6"/>
                <c:pt idx="0">
                  <c:v>85</c:v>
                </c:pt>
                <c:pt idx="1">
                  <c:v>70</c:v>
                </c:pt>
                <c:pt idx="2">
                  <c:v>55</c:v>
                </c:pt>
                <c:pt idx="3">
                  <c:v>40</c:v>
                </c:pt>
                <c:pt idx="4">
                  <c:v>25</c:v>
                </c:pt>
                <c:pt idx="5">
                  <c:v>10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'Table 6.'!$C$17</c:f>
              <c:strCache>
                <c:ptCount val="1"/>
                <c:pt idx="0">
                  <c:v>DIN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6.'!$D$3:$I$3</c:f>
              <c:strCache>
                <c:ptCount val="6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</c:strCache>
            </c:strRef>
          </c:cat>
          <c:val>
            <c:numRef>
              <c:f>'Table 6.'!$D$17:$I$17</c:f>
              <c:numCache>
                <c:ptCount val="6"/>
                <c:pt idx="0">
                  <c:v>85</c:v>
                </c:pt>
                <c:pt idx="1">
                  <c:v>70</c:v>
                </c:pt>
                <c:pt idx="2">
                  <c:v>55</c:v>
                </c:pt>
                <c:pt idx="3">
                  <c:v>40</c:v>
                </c:pt>
                <c:pt idx="4">
                  <c:v>25</c:v>
                </c:pt>
                <c:pt idx="5">
                  <c:v>10</c:v>
                </c:pt>
              </c:numCache>
            </c:numRef>
          </c:val>
          <c:smooth val="0"/>
        </c:ser>
        <c:marker val="1"/>
        <c:axId val="63429132"/>
        <c:axId val="33991277"/>
      </c:lineChart>
      <c:catAx>
        <c:axId val="63429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combination 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3991277"/>
        <c:crossesAt val="0"/>
        <c:auto val="0"/>
        <c:lblOffset val="100"/>
        <c:tickLblSkip val="1"/>
        <c:noMultiLvlLbl val="0"/>
      </c:catAx>
      <c:valAx>
        <c:axId val="33991277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[kN]
minimum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42913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025"/>
          <c:y val="0.04825"/>
          <c:w val="0.1362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"/>
          <c:y val="0.52025"/>
          <c:w val="0.6175"/>
          <c:h val="0.44075"/>
        </c:manualLayout>
      </c:layout>
      <c:lineChart>
        <c:grouping val="standard"/>
        <c:varyColors val="0"/>
        <c:ser>
          <c:idx val="0"/>
          <c:order val="0"/>
          <c:tx>
            <c:strRef>
              <c:f>'Table 7.'!$C$20</c:f>
              <c:strCache>
                <c:ptCount val="1"/>
                <c:pt idx="0">
                  <c:v>0.999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7.'!$D$3:$G$3</c:f>
              <c:strCache>
                <c:ptCount val="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strCache>
            </c:strRef>
          </c:cat>
          <c:val>
            <c:numRef>
              <c:f>'Table 7.'!$D$20:$G$20</c:f>
              <c:numCache>
                <c:ptCount val="4"/>
                <c:pt idx="0">
                  <c:v>114.00392</c:v>
                </c:pt>
                <c:pt idx="1">
                  <c:v>103.11568</c:v>
                </c:pt>
                <c:pt idx="2">
                  <c:v>98.121568</c:v>
                </c:pt>
                <c:pt idx="3">
                  <c:v>95.35098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7.'!$C$21</c:f>
              <c:strCache>
                <c:ptCount val="1"/>
                <c:pt idx="0">
                  <c:v>0.995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7.'!$D$3:$G$3</c:f>
              <c:strCache>
                <c:ptCount val="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strCache>
            </c:strRef>
          </c:cat>
          <c:val>
            <c:numRef>
              <c:f>'Table 7.'!$D$21:$G$21</c:f>
              <c:numCache>
                <c:ptCount val="4"/>
                <c:pt idx="0">
                  <c:v>107.88627</c:v>
                </c:pt>
                <c:pt idx="1">
                  <c:v>94.082352</c:v>
                </c:pt>
                <c:pt idx="2">
                  <c:v>83.058823</c:v>
                </c:pt>
                <c:pt idx="3">
                  <c:v>82.896078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'Table 7.'!$C$22</c:f>
              <c:strCache>
                <c:ptCount val="1"/>
                <c:pt idx="0">
                  <c:v>0.990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'Table 7.'!$D$3:$G$3</c:f>
              <c:strCache>
                <c:ptCount val="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strCache>
            </c:strRef>
          </c:cat>
          <c:val>
            <c:numRef>
              <c:f>'Table 7.'!$D$22:$G$22</c:f>
              <c:numCache>
                <c:ptCount val="4"/>
                <c:pt idx="0">
                  <c:v>103.80784</c:v>
                </c:pt>
                <c:pt idx="1">
                  <c:v>89.3</c:v>
                </c:pt>
                <c:pt idx="2">
                  <c:v>78.474509</c:v>
                </c:pt>
                <c:pt idx="3">
                  <c:v>74.333333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'Table 7.'!$C$23</c:f>
              <c:strCache>
                <c:ptCount val="1"/>
                <c:pt idx="0">
                  <c:v>LRFD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7.'!$D$3:$G$3</c:f>
              <c:strCache>
                <c:ptCount val="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strCache>
            </c:strRef>
          </c:cat>
          <c:val>
            <c:numRef>
              <c:f>'Table 7.'!$D$23:$G$23</c:f>
              <c:numCache>
                <c:ptCount val="4"/>
                <c:pt idx="0">
                  <c:v>128</c:v>
                </c:pt>
                <c:pt idx="1">
                  <c:v>122</c:v>
                </c:pt>
                <c:pt idx="2">
                  <c:v>116</c:v>
                </c:pt>
                <c:pt idx="3">
                  <c:v>110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'Table 7.'!$C$24</c:f>
              <c:strCache>
                <c:ptCount val="1"/>
                <c:pt idx="0">
                  <c:v>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7.'!$D$3:$G$3</c:f>
              <c:strCache>
                <c:ptCount val="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strCache>
            </c:strRef>
          </c:cat>
          <c:val>
            <c:numRef>
              <c:f>'Table 7.'!$D$24:$G$24</c:f>
              <c:numCache>
                <c:ptCount val="4"/>
                <c:pt idx="0">
                  <c:v>120</c:v>
                </c:pt>
                <c:pt idx="1">
                  <c:v>114</c:v>
                </c:pt>
                <c:pt idx="2">
                  <c:v>111</c:v>
                </c:pt>
                <c:pt idx="3">
                  <c:v>108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'Table 7.'!$C$25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7.'!$D$3:$G$3</c:f>
              <c:strCache>
                <c:ptCount val="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strCache>
            </c:strRef>
          </c:cat>
          <c:val>
            <c:numRef>
              <c:f>'Table 7.'!$D$25:$G$25</c:f>
              <c:numCache>
                <c:ptCount val="4"/>
                <c:pt idx="0">
                  <c:v>135</c:v>
                </c:pt>
                <c:pt idx="1">
                  <c:v>128.25</c:v>
                </c:pt>
                <c:pt idx="2">
                  <c:v>127.5</c:v>
                </c:pt>
                <c:pt idx="3">
                  <c:v>129.75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'Table 7.'!$C$26</c:f>
              <c:strCache>
                <c:ptCount val="1"/>
                <c:pt idx="0">
                  <c:v>DIN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7.'!$D$3:$G$3</c:f>
              <c:strCache>
                <c:ptCount val="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strCache>
            </c:strRef>
          </c:cat>
          <c:val>
            <c:numRef>
              <c:f>'Table 7.'!$D$26:$G$26</c:f>
              <c:numCache>
                <c:ptCount val="4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</c:numCache>
            </c:numRef>
          </c:val>
          <c:smooth val="0"/>
        </c:ser>
        <c:marker val="1"/>
        <c:axId val="59018442"/>
        <c:axId val="61403931"/>
      </c:lineChart>
      <c:catAx>
        <c:axId val="590184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combination number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1403931"/>
        <c:crosses val="autoZero"/>
        <c:auto val="0"/>
        <c:lblOffset val="100"/>
        <c:tickLblSkip val="1"/>
        <c:noMultiLvlLbl val="0"/>
      </c:catAx>
      <c:valAx>
        <c:axId val="61403931"/>
        <c:scaling>
          <c:orientation val="minMax"/>
          <c:max val="14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[kN]
maximum</a:t>
                </a:r>
              </a:p>
            </c:rich>
          </c:tx>
          <c:layout>
            <c:manualLayout>
              <c:xMode val="factor"/>
              <c:yMode val="factor"/>
              <c:x val="-0.017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01844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25"/>
          <c:y val="0.74675"/>
          <c:w val="0.137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Study </a:t>
            </a:r>
            <a:r>
              <a:rPr lang="en-US" cap="none" sz="2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</a:t>
            </a:r>
          </a:p>
        </c:rich>
      </c:tx>
      <c:layout>
        <c:manualLayout>
          <c:xMode val="factor"/>
          <c:yMode val="factor"/>
          <c:x val="-0.43875"/>
          <c:y val="0.4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0255"/>
          <c:w val="0.60325"/>
          <c:h val="0.415"/>
        </c:manualLayout>
      </c:layout>
      <c:lineChart>
        <c:grouping val="standard"/>
        <c:varyColors val="0"/>
        <c:ser>
          <c:idx val="0"/>
          <c:order val="0"/>
          <c:tx>
            <c:strRef>
              <c:f>'Table 7.'!$C$11</c:f>
              <c:strCache>
                <c:ptCount val="1"/>
                <c:pt idx="0">
                  <c:v>0.999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7.'!$D$3:$G$3</c:f>
              <c:strCache>
                <c:ptCount val="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strCache>
            </c:strRef>
          </c:cat>
          <c:val>
            <c:numRef>
              <c:f>'Table 7.'!$D$11:$G$11</c:f>
              <c:numCache>
                <c:ptCount val="4"/>
                <c:pt idx="0">
                  <c:v>47.933333</c:v>
                </c:pt>
                <c:pt idx="1">
                  <c:v>14.907843</c:v>
                </c:pt>
                <c:pt idx="2">
                  <c:v>-19.105882</c:v>
                </c:pt>
                <c:pt idx="3">
                  <c:v>-54.107843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7.'!$C$12</c:f>
              <c:strCache>
                <c:ptCount val="1"/>
                <c:pt idx="0">
                  <c:v>0.995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7.'!$D$3:$G$3</c:f>
              <c:strCache>
                <c:ptCount val="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strCache>
            </c:strRef>
          </c:cat>
          <c:val>
            <c:numRef>
              <c:f>'Table 7.'!$D$12:$G$12</c:f>
              <c:numCache>
                <c:ptCount val="4"/>
                <c:pt idx="0">
                  <c:v>50.788235</c:v>
                </c:pt>
                <c:pt idx="1">
                  <c:v>20.221568</c:v>
                </c:pt>
                <c:pt idx="2">
                  <c:v>-11.247058</c:v>
                </c:pt>
                <c:pt idx="3">
                  <c:v>-43.209803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'Table 7.'!$C$13</c:f>
              <c:strCache>
                <c:ptCount val="1"/>
                <c:pt idx="0">
                  <c:v>0.990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'Table 7.'!$D$3:$G$3</c:f>
              <c:strCache>
                <c:ptCount val="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strCache>
            </c:strRef>
          </c:cat>
          <c:val>
            <c:numRef>
              <c:f>'Table 7.'!$D$13:$G$13</c:f>
              <c:numCache>
                <c:ptCount val="4"/>
                <c:pt idx="0">
                  <c:v>52.419607</c:v>
                </c:pt>
                <c:pt idx="1">
                  <c:v>23.409803</c:v>
                </c:pt>
                <c:pt idx="2">
                  <c:v>-6.0078431</c:v>
                </c:pt>
                <c:pt idx="3">
                  <c:v>-36.982352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'Table 7.'!$C$14</c:f>
              <c:strCache>
                <c:ptCount val="1"/>
                <c:pt idx="0">
                  <c:v>LRFD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7.'!$D$3:$G$3</c:f>
              <c:strCache>
                <c:ptCount val="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strCache>
            </c:strRef>
          </c:cat>
          <c:val>
            <c:numRef>
              <c:f>'Table 7.'!$D$14:$G$14</c:f>
              <c:numCache>
                <c:ptCount val="4"/>
                <c:pt idx="0">
                  <c:v>41</c:v>
                </c:pt>
                <c:pt idx="1">
                  <c:v>8</c:v>
                </c:pt>
                <c:pt idx="2">
                  <c:v>-25</c:v>
                </c:pt>
                <c:pt idx="3">
                  <c:v>-58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'Table 7.'!$C$15</c:f>
              <c:strCache>
                <c:ptCount val="1"/>
                <c:pt idx="0">
                  <c:v>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7.'!$D$3:$G$3</c:f>
              <c:strCache>
                <c:ptCount val="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strCache>
            </c:strRef>
          </c:cat>
          <c:val>
            <c:numRef>
              <c:f>'Table 7.'!$D$15:$G$15</c:f>
              <c:numCache>
                <c:ptCount val="4"/>
                <c:pt idx="0">
                  <c:v>36</c:v>
                </c:pt>
                <c:pt idx="1">
                  <c:v>0.75</c:v>
                </c:pt>
                <c:pt idx="2">
                  <c:v>-34.5</c:v>
                </c:pt>
                <c:pt idx="3">
                  <c:v>-69.75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'Table 7.'!$C$16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7.'!$D$3:$G$3</c:f>
              <c:strCache>
                <c:ptCount val="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strCache>
            </c:strRef>
          </c:cat>
          <c:val>
            <c:numRef>
              <c:f>'Table 7.'!$D$16:$G$16</c:f>
              <c:numCache>
                <c:ptCount val="4"/>
                <c:pt idx="0">
                  <c:v>45</c:v>
                </c:pt>
                <c:pt idx="1">
                  <c:v>7.5</c:v>
                </c:pt>
                <c:pt idx="2">
                  <c:v>-30</c:v>
                </c:pt>
                <c:pt idx="3">
                  <c:v>-67.5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'Table 7.'!$C$17</c:f>
              <c:strCache>
                <c:ptCount val="1"/>
                <c:pt idx="0">
                  <c:v>DIN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7.'!$D$3:$G$3</c:f>
              <c:strCache>
                <c:ptCount val="4"/>
                <c:pt idx="0">
                  <c:v>30</c:v>
                </c:pt>
                <c:pt idx="1">
                  <c:v>31</c:v>
                </c:pt>
                <c:pt idx="2">
                  <c:v>32</c:v>
                </c:pt>
                <c:pt idx="3">
                  <c:v>33</c:v>
                </c:pt>
              </c:strCache>
            </c:strRef>
          </c:cat>
          <c:val>
            <c:numRef>
              <c:f>'Table 7.'!$D$17:$G$17</c:f>
              <c:numCache>
                <c:ptCount val="4"/>
                <c:pt idx="0">
                  <c:v>45</c:v>
                </c:pt>
                <c:pt idx="1">
                  <c:v>7.5</c:v>
                </c:pt>
                <c:pt idx="2">
                  <c:v>-30</c:v>
                </c:pt>
                <c:pt idx="3">
                  <c:v>-67.5</c:v>
                </c:pt>
              </c:numCache>
            </c:numRef>
          </c:val>
          <c:smooth val="0"/>
        </c:ser>
        <c:marker val="1"/>
        <c:axId val="16470208"/>
        <c:axId val="14014145"/>
      </c:lineChart>
      <c:catAx>
        <c:axId val="16470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combination 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4014145"/>
        <c:crossesAt val="-80"/>
        <c:auto val="0"/>
        <c:lblOffset val="100"/>
        <c:tickLblSkip val="1"/>
        <c:noMultiLvlLbl val="0"/>
      </c:catAx>
      <c:valAx>
        <c:axId val="14014145"/>
        <c:scaling>
          <c:orientation val="minMax"/>
          <c:max val="6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[kN]
minimum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47020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875"/>
          <c:y val="0.23425"/>
          <c:w val="0.1362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"/>
          <c:y val="0.52025"/>
          <c:w val="0.6175"/>
          <c:h val="0.44075"/>
        </c:manualLayout>
      </c:layout>
      <c:lineChart>
        <c:grouping val="standard"/>
        <c:varyColors val="0"/>
        <c:ser>
          <c:idx val="0"/>
          <c:order val="0"/>
          <c:tx>
            <c:strRef>
              <c:f>'Table 8.'!$C$20</c:f>
              <c:strCache>
                <c:ptCount val="1"/>
                <c:pt idx="0">
                  <c:v>0.999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8.'!$D$3:$H$3</c:f>
              <c:strCache>
                <c:ptCount val="5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</c:strCache>
            </c:strRef>
          </c:cat>
          <c:val>
            <c:numRef>
              <c:f>'Table 8.'!$D$20:$H$20</c:f>
              <c:numCache>
                <c:ptCount val="5"/>
                <c:pt idx="0">
                  <c:v>106.69607</c:v>
                </c:pt>
                <c:pt idx="1">
                  <c:v>96.907843</c:v>
                </c:pt>
                <c:pt idx="2">
                  <c:v>99.664705</c:v>
                </c:pt>
                <c:pt idx="3">
                  <c:v>115.8</c:v>
                </c:pt>
                <c:pt idx="4">
                  <c:v>134.73725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8.'!$C$21</c:f>
              <c:strCache>
                <c:ptCount val="1"/>
                <c:pt idx="0">
                  <c:v>0.995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8.'!$D$3:$H$3</c:f>
              <c:strCache>
                <c:ptCount val="5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</c:strCache>
            </c:strRef>
          </c:cat>
          <c:val>
            <c:numRef>
              <c:f>'Table 8.'!$D$21:$H$21</c:f>
              <c:numCache>
                <c:ptCount val="5"/>
                <c:pt idx="0">
                  <c:v>95.811764</c:v>
                </c:pt>
                <c:pt idx="1">
                  <c:v>82.117647</c:v>
                </c:pt>
                <c:pt idx="2">
                  <c:v>85.992156</c:v>
                </c:pt>
                <c:pt idx="3">
                  <c:v>104.56666</c:v>
                </c:pt>
                <c:pt idx="4">
                  <c:v>126.91176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'Table 8.'!$C$22</c:f>
              <c:strCache>
                <c:ptCount val="1"/>
                <c:pt idx="0">
                  <c:v>0.990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'Table 8.'!$D$3:$H$3</c:f>
              <c:strCache>
                <c:ptCount val="5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</c:strCache>
            </c:strRef>
          </c:cat>
          <c:val>
            <c:numRef>
              <c:f>'Table 8.'!$D$22:$H$22</c:f>
              <c:numCache>
                <c:ptCount val="5"/>
                <c:pt idx="0">
                  <c:v>86.60196</c:v>
                </c:pt>
                <c:pt idx="1">
                  <c:v>74.333333</c:v>
                </c:pt>
                <c:pt idx="2">
                  <c:v>78.796078</c:v>
                </c:pt>
                <c:pt idx="3">
                  <c:v>96.637254</c:v>
                </c:pt>
                <c:pt idx="4">
                  <c:v>117.28039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'Table 8.'!$C$23</c:f>
              <c:strCache>
                <c:ptCount val="1"/>
                <c:pt idx="0">
                  <c:v>LRFD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8.'!$D$3:$H$3</c:f>
              <c:strCache>
                <c:ptCount val="5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</c:strCache>
            </c:strRef>
          </c:cat>
          <c:val>
            <c:numRef>
              <c:f>'Table 8.'!$D$23:$H$23</c:f>
              <c:numCache>
                <c:ptCount val="5"/>
                <c:pt idx="0">
                  <c:v>116.5</c:v>
                </c:pt>
                <c:pt idx="1">
                  <c:v>110</c:v>
                </c:pt>
                <c:pt idx="2">
                  <c:v>122</c:v>
                </c:pt>
                <c:pt idx="3">
                  <c:v>134</c:v>
                </c:pt>
                <c:pt idx="4">
                  <c:v>146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'Table 8.'!$C$24</c:f>
              <c:strCache>
                <c:ptCount val="1"/>
                <c:pt idx="0">
                  <c:v>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8.'!$D$3:$H$3</c:f>
              <c:strCache>
                <c:ptCount val="5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</c:strCache>
            </c:strRef>
          </c:cat>
          <c:val>
            <c:numRef>
              <c:f>'Table 8.'!$D$24:$H$24</c:f>
              <c:numCache>
                <c:ptCount val="5"/>
                <c:pt idx="0">
                  <c:v>123.75</c:v>
                </c:pt>
                <c:pt idx="1">
                  <c:v>108</c:v>
                </c:pt>
                <c:pt idx="2">
                  <c:v>108</c:v>
                </c:pt>
                <c:pt idx="3">
                  <c:v>108.75</c:v>
                </c:pt>
                <c:pt idx="4">
                  <c:v>131.25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'Table 8.'!$C$25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8.'!$D$3:$H$3</c:f>
              <c:strCache>
                <c:ptCount val="5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</c:strCache>
            </c:strRef>
          </c:cat>
          <c:val>
            <c:numRef>
              <c:f>'Table 8.'!$D$25:$H$25</c:f>
              <c:numCache>
                <c:ptCount val="5"/>
                <c:pt idx="0">
                  <c:v>138.75</c:v>
                </c:pt>
                <c:pt idx="1">
                  <c:v>129.75</c:v>
                </c:pt>
                <c:pt idx="2">
                  <c:v>123.75</c:v>
                </c:pt>
                <c:pt idx="3">
                  <c:v>132.75</c:v>
                </c:pt>
                <c:pt idx="4">
                  <c:v>141.75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'Table 8.'!$C$26</c:f>
              <c:strCache>
                <c:ptCount val="1"/>
                <c:pt idx="0">
                  <c:v>DIN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8.'!$D$3:$H$3</c:f>
              <c:strCache>
                <c:ptCount val="5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</c:strCache>
            </c:strRef>
          </c:cat>
          <c:val>
            <c:numRef>
              <c:f>'Table 8.'!$D$26:$H$26</c:f>
              <c:numCache>
                <c:ptCount val="5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  <c:pt idx="4">
                  <c:v>135</c:v>
                </c:pt>
              </c:numCache>
            </c:numRef>
          </c:val>
          <c:smooth val="0"/>
        </c:ser>
        <c:marker val="1"/>
        <c:axId val="1853502"/>
        <c:axId val="16681519"/>
      </c:lineChart>
      <c:catAx>
        <c:axId val="18535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combination number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6681519"/>
        <c:crossesAt val="40"/>
        <c:auto val="0"/>
        <c:lblOffset val="100"/>
        <c:tickLblSkip val="1"/>
        <c:noMultiLvlLbl val="0"/>
      </c:catAx>
      <c:valAx>
        <c:axId val="16681519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[kN]
maximum</a:t>
                </a:r>
              </a:p>
            </c:rich>
          </c:tx>
          <c:layout>
            <c:manualLayout>
              <c:xMode val="factor"/>
              <c:yMode val="factor"/>
              <c:x val="-0.017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5350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25"/>
          <c:y val="0.74675"/>
          <c:w val="0.137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Study H</a:t>
            </a:r>
          </a:p>
        </c:rich>
      </c:tx>
      <c:layout>
        <c:manualLayout>
          <c:xMode val="factor"/>
          <c:yMode val="factor"/>
          <c:x val="-0.43875"/>
          <c:y val="0.4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026"/>
          <c:w val="0.60325"/>
          <c:h val="0.41425"/>
        </c:manualLayout>
      </c:layout>
      <c:lineChart>
        <c:grouping val="standard"/>
        <c:varyColors val="0"/>
        <c:ser>
          <c:idx val="0"/>
          <c:order val="0"/>
          <c:tx>
            <c:strRef>
              <c:f>'Table 8.'!$C$11</c:f>
              <c:strCache>
                <c:ptCount val="1"/>
                <c:pt idx="0">
                  <c:v>0.999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8.'!$D$3:$H$3</c:f>
              <c:strCache>
                <c:ptCount val="5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</c:strCache>
            </c:strRef>
          </c:cat>
          <c:val>
            <c:numRef>
              <c:f>'Table 8.'!$D$11:$H$11</c:f>
              <c:numCache>
                <c:ptCount val="5"/>
                <c:pt idx="0">
                  <c:v>-72.47647</c:v>
                </c:pt>
                <c:pt idx="1">
                  <c:v>-53.329411</c:v>
                </c:pt>
                <c:pt idx="2">
                  <c:v>-34.182352</c:v>
                </c:pt>
                <c:pt idx="3">
                  <c:v>-15.696078</c:v>
                </c:pt>
                <c:pt idx="4">
                  <c:v>2.9078431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8.'!$C$12</c:f>
              <c:strCache>
                <c:ptCount val="1"/>
                <c:pt idx="0">
                  <c:v>0.995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8.'!$D$3:$H$3</c:f>
              <c:strCache>
                <c:ptCount val="5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</c:strCache>
            </c:strRef>
          </c:cat>
          <c:val>
            <c:numRef>
              <c:f>'Table 8.'!$D$12:$H$12</c:f>
              <c:numCache>
                <c:ptCount val="5"/>
                <c:pt idx="0">
                  <c:v>-59.080392</c:v>
                </c:pt>
                <c:pt idx="1">
                  <c:v>-43.209803</c:v>
                </c:pt>
                <c:pt idx="2">
                  <c:v>-26.986274</c:v>
                </c:pt>
                <c:pt idx="3">
                  <c:v>-11.070588</c:v>
                </c:pt>
                <c:pt idx="4">
                  <c:v>4.7137255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'Table 8.'!$C$13</c:f>
              <c:strCache>
                <c:ptCount val="1"/>
                <c:pt idx="0">
                  <c:v>0.990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'Table 8.'!$D$3:$H$3</c:f>
              <c:strCache>
                <c:ptCount val="5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</c:strCache>
            </c:strRef>
          </c:cat>
          <c:val>
            <c:numRef>
              <c:f>'Table 8.'!$D$13:$H$13</c:f>
              <c:numCache>
                <c:ptCount val="5"/>
                <c:pt idx="0">
                  <c:v>-51.545098</c:v>
                </c:pt>
                <c:pt idx="1">
                  <c:v>-36.203921</c:v>
                </c:pt>
                <c:pt idx="2">
                  <c:v>-21.949019</c:v>
                </c:pt>
                <c:pt idx="3">
                  <c:v>-7.7666667</c:v>
                </c:pt>
                <c:pt idx="4">
                  <c:v>6.5196078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'Table 8.'!$C$14</c:f>
              <c:strCache>
                <c:ptCount val="1"/>
                <c:pt idx="0">
                  <c:v>LRFD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8.'!$D$3:$H$3</c:f>
              <c:strCache>
                <c:ptCount val="5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</c:strCache>
            </c:strRef>
          </c:cat>
          <c:val>
            <c:numRef>
              <c:f>'Table 8.'!$D$14:$H$14</c:f>
              <c:numCache>
                <c:ptCount val="5"/>
                <c:pt idx="0">
                  <c:v>-77.5</c:v>
                </c:pt>
                <c:pt idx="1">
                  <c:v>-58</c:v>
                </c:pt>
                <c:pt idx="2">
                  <c:v>-38.5</c:v>
                </c:pt>
                <c:pt idx="3">
                  <c:v>-19</c:v>
                </c:pt>
                <c:pt idx="4">
                  <c:v>0.5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'Table 8.'!$C$15</c:f>
              <c:strCache>
                <c:ptCount val="1"/>
                <c:pt idx="0">
                  <c:v>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8.'!$D$3:$H$3</c:f>
              <c:strCache>
                <c:ptCount val="5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</c:strCache>
            </c:strRef>
          </c:cat>
          <c:val>
            <c:numRef>
              <c:f>'Table 8.'!$D$15:$H$15</c:f>
              <c:numCache>
                <c:ptCount val="5"/>
                <c:pt idx="0">
                  <c:v>-92.25</c:v>
                </c:pt>
                <c:pt idx="1">
                  <c:v>-69.75</c:v>
                </c:pt>
                <c:pt idx="2">
                  <c:v>-47.25</c:v>
                </c:pt>
                <c:pt idx="3">
                  <c:v>-24.75</c:v>
                </c:pt>
                <c:pt idx="4">
                  <c:v>-2.25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'Table 8.'!$C$16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8.'!$D$3:$H$3</c:f>
              <c:strCache>
                <c:ptCount val="5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</c:strCache>
            </c:strRef>
          </c:cat>
          <c:val>
            <c:numRef>
              <c:f>'Table 8.'!$D$16:$H$16</c:f>
              <c:numCache>
                <c:ptCount val="5"/>
                <c:pt idx="0">
                  <c:v>-90</c:v>
                </c:pt>
                <c:pt idx="1">
                  <c:v>-67.5</c:v>
                </c:pt>
                <c:pt idx="2">
                  <c:v>-45</c:v>
                </c:pt>
                <c:pt idx="3">
                  <c:v>-22.5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'Table 8.'!$C$17</c:f>
              <c:strCache>
                <c:ptCount val="1"/>
                <c:pt idx="0">
                  <c:v>DIN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8.'!$D$3:$H$3</c:f>
              <c:strCache>
                <c:ptCount val="5"/>
                <c:pt idx="0">
                  <c:v>34</c:v>
                </c:pt>
                <c:pt idx="1">
                  <c:v>35</c:v>
                </c:pt>
                <c:pt idx="2">
                  <c:v>36</c:v>
                </c:pt>
                <c:pt idx="3">
                  <c:v>37</c:v>
                </c:pt>
                <c:pt idx="4">
                  <c:v>38</c:v>
                </c:pt>
              </c:strCache>
            </c:strRef>
          </c:cat>
          <c:val>
            <c:numRef>
              <c:f>'Table 8.'!$D$17:$H$17</c:f>
              <c:numCache>
                <c:ptCount val="5"/>
                <c:pt idx="0">
                  <c:v>-90</c:v>
                </c:pt>
                <c:pt idx="1">
                  <c:v>-67.5</c:v>
                </c:pt>
                <c:pt idx="2">
                  <c:v>-45</c:v>
                </c:pt>
                <c:pt idx="3">
                  <c:v>-22.5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15764468"/>
        <c:axId val="7662485"/>
      </c:lineChart>
      <c:catAx>
        <c:axId val="157644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combination 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662485"/>
        <c:crossesAt val="-100"/>
        <c:auto val="0"/>
        <c:lblOffset val="100"/>
        <c:tickLblSkip val="1"/>
        <c:noMultiLvlLbl val="0"/>
      </c:catAx>
      <c:valAx>
        <c:axId val="7662485"/>
        <c:scaling>
          <c:orientation val="minMax"/>
          <c:max val="1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[kN]
minimum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576446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"/>
          <c:y val="0.23675"/>
          <c:w val="0.1362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Study A</a:t>
            </a:r>
          </a:p>
        </c:rich>
      </c:tx>
      <c:layout>
        <c:manualLayout>
          <c:xMode val="factor"/>
          <c:yMode val="factor"/>
          <c:x val="-0.43975"/>
          <c:y val="0.4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75"/>
          <c:y val="0.026"/>
          <c:w val="0.6015"/>
          <c:h val="0.41425"/>
        </c:manualLayout>
      </c:layout>
      <c:lineChart>
        <c:grouping val="standard"/>
        <c:varyColors val="0"/>
        <c:ser>
          <c:idx val="0"/>
          <c:order val="0"/>
          <c:tx>
            <c:strRef>
              <c:f>'Table 1.'!$C$11</c:f>
              <c:strCache>
                <c:ptCount val="1"/>
                <c:pt idx="0">
                  <c:v>0.999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1.'!$D$3:$I$3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'Table 1.'!$D$11:$I$11</c:f>
              <c:numCache>
                <c:ptCount val="6"/>
                <c:pt idx="0">
                  <c:v>90.784313</c:v>
                </c:pt>
                <c:pt idx="1">
                  <c:v>79.107843</c:v>
                </c:pt>
                <c:pt idx="2">
                  <c:v>65.603921</c:v>
                </c:pt>
                <c:pt idx="3">
                  <c:v>51.841176</c:v>
                </c:pt>
                <c:pt idx="4">
                  <c:v>26.260784</c:v>
                </c:pt>
                <c:pt idx="5">
                  <c:v>10.272549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1.'!$C$12</c:f>
              <c:strCache>
                <c:ptCount val="1"/>
                <c:pt idx="0">
                  <c:v>0.995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1.'!$D$3:$I$3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'Table 1.'!$D$12:$I$12</c:f>
              <c:numCache>
                <c:ptCount val="6"/>
                <c:pt idx="0">
                  <c:v>92.549019</c:v>
                </c:pt>
                <c:pt idx="1">
                  <c:v>81.715686</c:v>
                </c:pt>
                <c:pt idx="2">
                  <c:v>67.882352</c:v>
                </c:pt>
                <c:pt idx="3">
                  <c:v>53.40196</c:v>
                </c:pt>
                <c:pt idx="4">
                  <c:v>31.911764</c:v>
                </c:pt>
                <c:pt idx="5">
                  <c:v>16.292156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'Table 1.'!$C$13</c:f>
              <c:strCache>
                <c:ptCount val="1"/>
                <c:pt idx="0">
                  <c:v>0.990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'Table 1.'!$D$3:$I$3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'Table 1.'!$D$13:$I$13</c:f>
              <c:numCache>
                <c:ptCount val="6"/>
                <c:pt idx="0">
                  <c:v>93.529411</c:v>
                </c:pt>
                <c:pt idx="1">
                  <c:v>83.019607</c:v>
                </c:pt>
                <c:pt idx="2">
                  <c:v>68.858823</c:v>
                </c:pt>
                <c:pt idx="3">
                  <c:v>54.572549</c:v>
                </c:pt>
                <c:pt idx="4">
                  <c:v>34.994117</c:v>
                </c:pt>
                <c:pt idx="5">
                  <c:v>19.30196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'Table 1.'!$C$14</c:f>
              <c:strCache>
                <c:ptCount val="1"/>
                <c:pt idx="0">
                  <c:v>LRFD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1.'!$D$3:$I$3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'Table 1.'!$D$14:$I$14</c:f>
              <c:numCache>
                <c:ptCount val="6"/>
                <c:pt idx="0">
                  <c:v>90</c:v>
                </c:pt>
                <c:pt idx="1">
                  <c:v>76.5</c:v>
                </c:pt>
                <c:pt idx="2">
                  <c:v>63</c:v>
                </c:pt>
                <c:pt idx="3">
                  <c:v>49.5</c:v>
                </c:pt>
                <c:pt idx="4">
                  <c:v>16.5</c:v>
                </c:pt>
                <c:pt idx="5">
                  <c:v>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'Table 1.'!$C$15</c:f>
              <c:strCache>
                <c:ptCount val="1"/>
                <c:pt idx="0">
                  <c:v>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1.'!$D$3:$I$3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'Table 1.'!$D$15:$I$15</c:f>
              <c:numCache>
                <c:ptCount val="6"/>
                <c:pt idx="0">
                  <c:v>85</c:v>
                </c:pt>
                <c:pt idx="1">
                  <c:v>72.25</c:v>
                </c:pt>
                <c:pt idx="2">
                  <c:v>59.5</c:v>
                </c:pt>
                <c:pt idx="3">
                  <c:v>46.75</c:v>
                </c:pt>
                <c:pt idx="4">
                  <c:v>11.5</c:v>
                </c:pt>
                <c:pt idx="5">
                  <c:v>-1.25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'Table 1.'!$C$16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1.'!$D$3:$I$3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'Table 1.'!$D$16:$I$16</c:f>
              <c:numCache>
                <c:ptCount val="6"/>
                <c:pt idx="0">
                  <c:v>100</c:v>
                </c:pt>
                <c:pt idx="1">
                  <c:v>85</c:v>
                </c:pt>
                <c:pt idx="2">
                  <c:v>70</c:v>
                </c:pt>
                <c:pt idx="3">
                  <c:v>55</c:v>
                </c:pt>
                <c:pt idx="4">
                  <c:v>17.5</c:v>
                </c:pt>
                <c:pt idx="5">
                  <c:v>2.5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'Table 1.'!$C$17</c:f>
              <c:strCache>
                <c:ptCount val="1"/>
                <c:pt idx="0">
                  <c:v>DIN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1.'!$D$3:$I$3</c:f>
              <c:str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strCache>
            </c:strRef>
          </c:cat>
          <c:val>
            <c:numRef>
              <c:f>'Table 1.'!$D$17:$I$17</c:f>
              <c:numCache>
                <c:ptCount val="6"/>
                <c:pt idx="0">
                  <c:v>100</c:v>
                </c:pt>
                <c:pt idx="1">
                  <c:v>85</c:v>
                </c:pt>
                <c:pt idx="2">
                  <c:v>70</c:v>
                </c:pt>
                <c:pt idx="3">
                  <c:v>55</c:v>
                </c:pt>
                <c:pt idx="4">
                  <c:v>17.5</c:v>
                </c:pt>
                <c:pt idx="5">
                  <c:v>2.5</c:v>
                </c:pt>
              </c:numCache>
            </c:numRef>
          </c:val>
          <c:smooth val="0"/>
        </c:ser>
        <c:marker val="1"/>
        <c:axId val="2169864"/>
        <c:axId val="19528777"/>
      </c:lineChart>
      <c:catAx>
        <c:axId val="2169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combination 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9528777"/>
        <c:crossesAt val="-10"/>
        <c:auto val="0"/>
        <c:lblOffset val="100"/>
        <c:tickLblSkip val="1"/>
        <c:noMultiLvlLbl val="0"/>
      </c:catAx>
      <c:valAx>
        <c:axId val="19528777"/>
        <c:scaling>
          <c:orientation val="minMax"/>
          <c:max val="11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[kN]
minimum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16986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325"/>
          <c:y val="0.052"/>
          <c:w val="0.136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25"/>
          <c:y val="0.5195"/>
          <c:w val="0.6175"/>
          <c:h val="0.44125"/>
        </c:manualLayout>
      </c:layout>
      <c:lineChart>
        <c:grouping val="standard"/>
        <c:varyColors val="0"/>
        <c:ser>
          <c:idx val="0"/>
          <c:order val="0"/>
          <c:tx>
            <c:strRef>
              <c:f>'Table 2.'!$C$20</c:f>
              <c:strCache>
                <c:ptCount val="1"/>
                <c:pt idx="0">
                  <c:v>0.999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2.'!$D$3:$G$3</c:f>
              <c:strCach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strCache>
            </c:strRef>
          </c:cat>
          <c:val>
            <c:numRef>
              <c:f>'Table 2.'!$D$20:$G$20</c:f>
              <c:numCache>
                <c:ptCount val="4"/>
                <c:pt idx="0">
                  <c:v>130.70196</c:v>
                </c:pt>
                <c:pt idx="1">
                  <c:v>133.39215</c:v>
                </c:pt>
                <c:pt idx="2">
                  <c:v>139.71764</c:v>
                </c:pt>
                <c:pt idx="3">
                  <c:v>146.68627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2.'!$C$21</c:f>
              <c:strCache>
                <c:ptCount val="1"/>
                <c:pt idx="0">
                  <c:v>0.995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2.'!$D$3:$G$3</c:f>
              <c:strCach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strCache>
            </c:strRef>
          </c:cat>
          <c:val>
            <c:numRef>
              <c:f>'Table 2.'!$D$21:$G$21</c:f>
              <c:numCache>
                <c:ptCount val="4"/>
                <c:pt idx="0">
                  <c:v>124.84313</c:v>
                </c:pt>
                <c:pt idx="1">
                  <c:v>129.49019</c:v>
                </c:pt>
                <c:pt idx="2">
                  <c:v>136.53333</c:v>
                </c:pt>
                <c:pt idx="3">
                  <c:v>144.08823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'Table 2.'!$C$22</c:f>
              <c:strCache>
                <c:ptCount val="1"/>
                <c:pt idx="0">
                  <c:v>0.990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'Table 2.'!$D$3:$G$3</c:f>
              <c:strCach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strCache>
            </c:strRef>
          </c:cat>
          <c:val>
            <c:numRef>
              <c:f>'Table 2.'!$D$22:$G$22</c:f>
              <c:numCache>
                <c:ptCount val="4"/>
                <c:pt idx="0">
                  <c:v>122.5647</c:v>
                </c:pt>
                <c:pt idx="1">
                  <c:v>127.14901</c:v>
                </c:pt>
                <c:pt idx="2">
                  <c:v>134.25882</c:v>
                </c:pt>
                <c:pt idx="3">
                  <c:v>141.49019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'Table 2.'!$C$23</c:f>
              <c:strCache>
                <c:ptCount val="1"/>
                <c:pt idx="0">
                  <c:v>LRFD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2.'!$D$3:$G$3</c:f>
              <c:strCach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strCache>
            </c:strRef>
          </c:cat>
          <c:val>
            <c:numRef>
              <c:f>'Table 2.'!$D$23:$G$23</c:f>
              <c:numCache>
                <c:ptCount val="4"/>
                <c:pt idx="0">
                  <c:v>132</c:v>
                </c:pt>
                <c:pt idx="1">
                  <c:v>138</c:v>
                </c:pt>
                <c:pt idx="2">
                  <c:v>144</c:v>
                </c:pt>
                <c:pt idx="3">
                  <c:v>150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'Table 2.'!$C$24</c:f>
              <c:strCache>
                <c:ptCount val="1"/>
                <c:pt idx="0">
                  <c:v>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2.'!$D$3:$G$3</c:f>
              <c:strCach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strCache>
            </c:strRef>
          </c:cat>
          <c:val>
            <c:numRef>
              <c:f>'Table 2.'!$D$24:$G$24</c:f>
              <c:numCache>
                <c:ptCount val="4"/>
                <c:pt idx="0">
                  <c:v>132.5</c:v>
                </c:pt>
                <c:pt idx="1">
                  <c:v>136.25</c:v>
                </c:pt>
                <c:pt idx="2">
                  <c:v>140</c:v>
                </c:pt>
                <c:pt idx="3">
                  <c:v>143.75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'Table 2.'!$C$25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2.'!$D$3:$G$3</c:f>
              <c:strCach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strCache>
            </c:strRef>
          </c:cat>
          <c:val>
            <c:numRef>
              <c:f>'Table 2.'!$D$25:$G$25</c:f>
              <c:numCache>
                <c:ptCount val="4"/>
                <c:pt idx="0">
                  <c:v>139.5</c:v>
                </c:pt>
                <c:pt idx="1">
                  <c:v>141.75</c:v>
                </c:pt>
                <c:pt idx="2">
                  <c:v>144</c:v>
                </c:pt>
                <c:pt idx="3">
                  <c:v>146.25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'Table 2.'!$C$26</c:f>
              <c:strCache>
                <c:ptCount val="1"/>
                <c:pt idx="0">
                  <c:v>DIN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2.'!$D$3:$G$3</c:f>
              <c:strCach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strCache>
            </c:strRef>
          </c:cat>
          <c:val>
            <c:numRef>
              <c:f>'Table 2.'!$D$26:$G$26</c:f>
              <c:numCache>
                <c:ptCount val="4"/>
                <c:pt idx="0">
                  <c:v>139.5</c:v>
                </c:pt>
                <c:pt idx="1">
                  <c:v>141.75</c:v>
                </c:pt>
                <c:pt idx="2">
                  <c:v>144</c:v>
                </c:pt>
                <c:pt idx="3">
                  <c:v>146.25</c:v>
                </c:pt>
              </c:numCache>
            </c:numRef>
          </c:val>
          <c:smooth val="0"/>
        </c:ser>
        <c:marker val="1"/>
        <c:axId val="23150342"/>
        <c:axId val="7026487"/>
      </c:lineChart>
      <c:catAx>
        <c:axId val="23150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combination number</a:t>
                </a:r>
              </a:p>
            </c:rich>
          </c:tx>
          <c:layout>
            <c:manualLayout>
              <c:xMode val="factor"/>
              <c:yMode val="factor"/>
              <c:x val="-0.002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7026487"/>
        <c:crosses val="autoZero"/>
        <c:auto val="0"/>
        <c:lblOffset val="100"/>
        <c:tickLblSkip val="1"/>
        <c:noMultiLvlLbl val="0"/>
      </c:catAx>
      <c:valAx>
        <c:axId val="7026487"/>
        <c:scaling>
          <c:orientation val="minMax"/>
          <c:max val="16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[kN]
maximum</a:t>
                </a:r>
              </a:p>
            </c:rich>
          </c:tx>
          <c:layout>
            <c:manualLayout>
              <c:xMode val="factor"/>
              <c:yMode val="factor"/>
              <c:x val="-0.017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3150342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1"/>
          <c:y val="0.54275"/>
          <c:w val="0.137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Study B</a:t>
            </a:r>
          </a:p>
        </c:rich>
      </c:tx>
      <c:layout>
        <c:manualLayout>
          <c:xMode val="factor"/>
          <c:yMode val="factor"/>
          <c:x val="-0.43975"/>
          <c:y val="0.4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75"/>
          <c:y val="0.0255"/>
          <c:w val="0.60225"/>
          <c:h val="0.41325"/>
        </c:manualLayout>
      </c:layout>
      <c:lineChart>
        <c:grouping val="standard"/>
        <c:varyColors val="0"/>
        <c:ser>
          <c:idx val="0"/>
          <c:order val="0"/>
          <c:tx>
            <c:strRef>
              <c:f>'Table 2.'!$C$11</c:f>
              <c:strCache>
                <c:ptCount val="1"/>
                <c:pt idx="0">
                  <c:v>0.999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2.'!$D$3:$G$3</c:f>
              <c:strCach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strCache>
            </c:strRef>
          </c:cat>
          <c:val>
            <c:numRef>
              <c:f>'Table 2.'!$D$11:$G$11</c:f>
              <c:numCache>
                <c:ptCount val="4"/>
                <c:pt idx="0">
                  <c:v>65.603921</c:v>
                </c:pt>
                <c:pt idx="1">
                  <c:v>51.45098</c:v>
                </c:pt>
                <c:pt idx="2">
                  <c:v>37.364705</c:v>
                </c:pt>
                <c:pt idx="3">
                  <c:v>23.539215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2.'!$C$12</c:f>
              <c:strCache>
                <c:ptCount val="1"/>
                <c:pt idx="0">
                  <c:v>0.995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2.'!$D$3:$G$3</c:f>
              <c:strCach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strCache>
            </c:strRef>
          </c:cat>
          <c:val>
            <c:numRef>
              <c:f>'Table 2.'!$D$12:$G$12</c:f>
              <c:numCache>
                <c:ptCount val="4"/>
                <c:pt idx="0">
                  <c:v>67.556862</c:v>
                </c:pt>
                <c:pt idx="1">
                  <c:v>53.40196</c:v>
                </c:pt>
                <c:pt idx="2">
                  <c:v>39.184313</c:v>
                </c:pt>
                <c:pt idx="3">
                  <c:v>24.578431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'Table 2.'!$C$13</c:f>
              <c:strCache>
                <c:ptCount val="1"/>
                <c:pt idx="0">
                  <c:v>0.990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'Table 2.'!$D$3:$G$3</c:f>
              <c:strCach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strCache>
            </c:strRef>
          </c:cat>
          <c:val>
            <c:numRef>
              <c:f>'Table 2.'!$D$13:$G$13</c:f>
              <c:numCache>
                <c:ptCount val="4"/>
                <c:pt idx="0">
                  <c:v>68.858823</c:v>
                </c:pt>
                <c:pt idx="1">
                  <c:v>54.572549</c:v>
                </c:pt>
                <c:pt idx="2">
                  <c:v>39.639215</c:v>
                </c:pt>
                <c:pt idx="3">
                  <c:v>25.098039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'Table 2.'!$C$14</c:f>
              <c:strCache>
                <c:ptCount val="1"/>
                <c:pt idx="0">
                  <c:v>LRFD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2.'!$D$3:$G$3</c:f>
              <c:strCach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strCache>
            </c:strRef>
          </c:cat>
          <c:val>
            <c:numRef>
              <c:f>'Table 2.'!$D$14:$G$14</c:f>
              <c:numCache>
                <c:ptCount val="4"/>
                <c:pt idx="0">
                  <c:v>63</c:v>
                </c:pt>
                <c:pt idx="1">
                  <c:v>49.5</c:v>
                </c:pt>
                <c:pt idx="2">
                  <c:v>36</c:v>
                </c:pt>
                <c:pt idx="3">
                  <c:v>22.5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'Table 2.'!$C$15</c:f>
              <c:strCache>
                <c:ptCount val="1"/>
                <c:pt idx="0">
                  <c:v>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2.'!$D$3:$G$3</c:f>
              <c:strCach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strCache>
            </c:strRef>
          </c:cat>
          <c:val>
            <c:numRef>
              <c:f>'Table 2.'!$D$15:$G$15</c:f>
              <c:numCache>
                <c:ptCount val="4"/>
                <c:pt idx="0">
                  <c:v>59.5</c:v>
                </c:pt>
                <c:pt idx="1">
                  <c:v>46.75</c:v>
                </c:pt>
                <c:pt idx="2">
                  <c:v>34</c:v>
                </c:pt>
                <c:pt idx="3">
                  <c:v>21.25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'Table 2.'!$C$16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2.'!$D$3:$G$3</c:f>
              <c:strCach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strCache>
            </c:strRef>
          </c:cat>
          <c:val>
            <c:numRef>
              <c:f>'Table 2.'!$D$16:$G$16</c:f>
              <c:numCache>
                <c:ptCount val="4"/>
                <c:pt idx="0">
                  <c:v>70</c:v>
                </c:pt>
                <c:pt idx="1">
                  <c:v>55</c:v>
                </c:pt>
                <c:pt idx="2">
                  <c:v>40</c:v>
                </c:pt>
                <c:pt idx="3">
                  <c:v>25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'Table 2.'!$C$17</c:f>
              <c:strCache>
                <c:ptCount val="1"/>
                <c:pt idx="0">
                  <c:v>DIN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2.'!$D$3:$G$3</c:f>
              <c:strCache>
                <c:ptCount val="4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</c:strCache>
            </c:strRef>
          </c:cat>
          <c:val>
            <c:numRef>
              <c:f>'Table 2.'!$D$17:$G$17</c:f>
              <c:numCache>
                <c:ptCount val="4"/>
                <c:pt idx="0">
                  <c:v>70</c:v>
                </c:pt>
                <c:pt idx="1">
                  <c:v>55</c:v>
                </c:pt>
                <c:pt idx="2">
                  <c:v>40</c:v>
                </c:pt>
                <c:pt idx="3">
                  <c:v>25</c:v>
                </c:pt>
              </c:numCache>
            </c:numRef>
          </c:val>
          <c:smooth val="0"/>
        </c:ser>
        <c:marker val="1"/>
        <c:axId val="9399356"/>
        <c:axId val="17485341"/>
      </c:lineChart>
      <c:catAx>
        <c:axId val="939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combination 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7485341"/>
        <c:crossesAt val="-10"/>
        <c:auto val="0"/>
        <c:lblOffset val="100"/>
        <c:tickLblSkip val="1"/>
        <c:noMultiLvlLbl val="0"/>
      </c:catAx>
      <c:valAx>
        <c:axId val="17485341"/>
        <c:scaling>
          <c:orientation val="minMax"/>
          <c:max val="7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[kN]
minimum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9399356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75"/>
          <c:y val="0.04825"/>
          <c:w val="0.136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25"/>
          <c:y val="0.5195"/>
          <c:w val="0.6175"/>
          <c:h val="0.442"/>
        </c:manualLayout>
      </c:layout>
      <c:lineChart>
        <c:grouping val="standard"/>
        <c:varyColors val="0"/>
        <c:ser>
          <c:idx val="0"/>
          <c:order val="0"/>
          <c:tx>
            <c:strRef>
              <c:f>'Table 3.'!$C$20</c:f>
              <c:strCache>
                <c:ptCount val="1"/>
                <c:pt idx="0">
                  <c:v>0.999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3.'!$D$3:$G$3</c:f>
              <c:strCache>
                <c:ptCount val="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</c:strCache>
            </c:strRef>
          </c:cat>
          <c:val>
            <c:numRef>
              <c:f>'Table 3.'!$D$20:$G$20</c:f>
              <c:numCache>
                <c:ptCount val="4"/>
                <c:pt idx="0">
                  <c:v>115.75098</c:v>
                </c:pt>
                <c:pt idx="1">
                  <c:v>113.08431</c:v>
                </c:pt>
                <c:pt idx="2">
                  <c:v>114.50784</c:v>
                </c:pt>
                <c:pt idx="3">
                  <c:v>116.61764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3.'!$C$21</c:f>
              <c:strCache>
                <c:ptCount val="1"/>
                <c:pt idx="0">
                  <c:v>0.995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3.'!$D$3:$G$3</c:f>
              <c:strCache>
                <c:ptCount val="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</c:strCache>
            </c:strRef>
          </c:cat>
          <c:val>
            <c:numRef>
              <c:f>'Table 3.'!$D$21:$G$21</c:f>
              <c:numCache>
                <c:ptCount val="4"/>
                <c:pt idx="0">
                  <c:v>109.98627</c:v>
                </c:pt>
                <c:pt idx="1">
                  <c:v>105.46666</c:v>
                </c:pt>
                <c:pt idx="2">
                  <c:v>105.03725</c:v>
                </c:pt>
                <c:pt idx="3">
                  <c:v>105.29411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'Table 3.'!$C$22</c:f>
              <c:strCache>
                <c:ptCount val="1"/>
                <c:pt idx="0">
                  <c:v>0.990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'Table 3.'!$D$3:$G$3</c:f>
              <c:strCache>
                <c:ptCount val="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</c:strCache>
            </c:strRef>
          </c:cat>
          <c:val>
            <c:numRef>
              <c:f>'Table 3.'!$D$22:$G$22</c:f>
              <c:numCache>
                <c:ptCount val="4"/>
                <c:pt idx="0">
                  <c:v>106.91176</c:v>
                </c:pt>
                <c:pt idx="1">
                  <c:v>100.89607</c:v>
                </c:pt>
                <c:pt idx="2">
                  <c:v>98.723529</c:v>
                </c:pt>
                <c:pt idx="3">
                  <c:v>97.745098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'Table 3.'!$C$23</c:f>
              <c:strCache>
                <c:ptCount val="1"/>
                <c:pt idx="0">
                  <c:v>LRFD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3.'!$D$3:$G$3</c:f>
              <c:strCache>
                <c:ptCount val="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</c:strCache>
            </c:strRef>
          </c:cat>
          <c:val>
            <c:numRef>
              <c:f>'Table 3.'!$D$23:$G$23</c:f>
              <c:numCache>
                <c:ptCount val="4"/>
                <c:pt idx="0">
                  <c:v>111</c:v>
                </c:pt>
                <c:pt idx="1">
                  <c:v>112.5</c:v>
                </c:pt>
                <c:pt idx="2">
                  <c:v>114</c:v>
                </c:pt>
                <c:pt idx="3">
                  <c:v>115.5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'Table 3.'!$C$24</c:f>
              <c:strCache>
                <c:ptCount val="1"/>
                <c:pt idx="0">
                  <c:v>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3.'!$D$3:$G$3</c:f>
              <c:strCache>
                <c:ptCount val="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</c:strCache>
            </c:strRef>
          </c:cat>
          <c:val>
            <c:numRef>
              <c:f>'Table 3.'!$D$24:$G$24</c:f>
              <c:numCache>
                <c:ptCount val="4"/>
                <c:pt idx="0">
                  <c:v>119</c:v>
                </c:pt>
                <c:pt idx="1">
                  <c:v>116</c:v>
                </c:pt>
                <c:pt idx="2">
                  <c:v>117.5</c:v>
                </c:pt>
                <c:pt idx="3">
                  <c:v>121.25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'Table 3.'!$C$25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3.'!$D$3:$G$3</c:f>
              <c:strCache>
                <c:ptCount val="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</c:strCache>
            </c:strRef>
          </c:cat>
          <c:val>
            <c:numRef>
              <c:f>'Table 3.'!$D$25:$G$25</c:f>
              <c:numCache>
                <c:ptCount val="4"/>
                <c:pt idx="0">
                  <c:v>130.5</c:v>
                </c:pt>
                <c:pt idx="1">
                  <c:v>141.75</c:v>
                </c:pt>
                <c:pt idx="2">
                  <c:v>144</c:v>
                </c:pt>
                <c:pt idx="3">
                  <c:v>146.25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'Table 3.'!$C$26</c:f>
              <c:strCache>
                <c:ptCount val="1"/>
                <c:pt idx="0">
                  <c:v>DIN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3.'!$D$3:$G$3</c:f>
              <c:strCache>
                <c:ptCount val="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</c:strCache>
            </c:strRef>
          </c:cat>
          <c:val>
            <c:numRef>
              <c:f>'Table 3.'!$D$26:$G$26</c:f>
              <c:numCache>
                <c:ptCount val="4"/>
                <c:pt idx="0">
                  <c:v>135</c:v>
                </c:pt>
                <c:pt idx="1">
                  <c:v>135</c:v>
                </c:pt>
                <c:pt idx="2">
                  <c:v>135</c:v>
                </c:pt>
                <c:pt idx="3">
                  <c:v>135</c:v>
                </c:pt>
              </c:numCache>
            </c:numRef>
          </c:val>
          <c:smooth val="0"/>
        </c:ser>
        <c:marker val="1"/>
        <c:axId val="22035450"/>
        <c:axId val="64101323"/>
      </c:lineChart>
      <c:catAx>
        <c:axId val="220354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combination number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101323"/>
        <c:crosses val="autoZero"/>
        <c:auto val="0"/>
        <c:lblOffset val="100"/>
        <c:tickLblSkip val="1"/>
        <c:noMultiLvlLbl val="0"/>
      </c:catAx>
      <c:valAx>
        <c:axId val="64101323"/>
        <c:scaling>
          <c:orientation val="minMax"/>
          <c:max val="15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[kN]
maximum</a:t>
                </a:r>
              </a:p>
            </c:rich>
          </c:tx>
          <c:layout>
            <c:manualLayout>
              <c:xMode val="factor"/>
              <c:yMode val="factor"/>
              <c:x val="-0.017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035450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775"/>
          <c:y val="0.7445"/>
          <c:w val="0.137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Study C</a:t>
            </a:r>
          </a:p>
        </c:rich>
      </c:tx>
      <c:layout>
        <c:manualLayout>
          <c:xMode val="factor"/>
          <c:yMode val="factor"/>
          <c:x val="-0.43975"/>
          <c:y val="0.4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75"/>
          <c:y val="0.0255"/>
          <c:w val="0.6015"/>
          <c:h val="0.414"/>
        </c:manualLayout>
      </c:layout>
      <c:lineChart>
        <c:grouping val="standard"/>
        <c:varyColors val="0"/>
        <c:ser>
          <c:idx val="0"/>
          <c:order val="0"/>
          <c:tx>
            <c:strRef>
              <c:f>'Table 3.'!$C$11</c:f>
              <c:strCache>
                <c:ptCount val="1"/>
                <c:pt idx="0">
                  <c:v>0.999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3.'!$D$3:$G$3</c:f>
              <c:strCache>
                <c:ptCount val="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</c:strCache>
            </c:strRef>
          </c:cat>
          <c:val>
            <c:numRef>
              <c:f>'Table 3.'!$D$11:$G$11</c:f>
              <c:numCache>
                <c:ptCount val="4"/>
                <c:pt idx="0">
                  <c:v>56.182352</c:v>
                </c:pt>
                <c:pt idx="1">
                  <c:v>24.719607</c:v>
                </c:pt>
                <c:pt idx="2">
                  <c:v>-7.9784314</c:v>
                </c:pt>
                <c:pt idx="3">
                  <c:v>-41.911764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3.'!$C$12</c:f>
              <c:strCache>
                <c:ptCount val="1"/>
                <c:pt idx="0">
                  <c:v>0.995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3.'!$D$3:$G$3</c:f>
              <c:strCache>
                <c:ptCount val="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</c:strCache>
            </c:strRef>
          </c:cat>
          <c:val>
            <c:numRef>
              <c:f>'Table 3.'!$D$12:$G$12</c:f>
              <c:numCache>
                <c:ptCount val="4"/>
                <c:pt idx="0">
                  <c:v>61.947058</c:v>
                </c:pt>
                <c:pt idx="1">
                  <c:v>33.352941</c:v>
                </c:pt>
                <c:pt idx="2">
                  <c:v>2.1235294</c:v>
                </c:pt>
                <c:pt idx="3">
                  <c:v>-29.833333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'Table 3.'!$C$13</c:f>
              <c:strCache>
                <c:ptCount val="1"/>
                <c:pt idx="0">
                  <c:v>0.990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'Table 3.'!$D$3:$G$3</c:f>
              <c:strCache>
                <c:ptCount val="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</c:strCache>
            </c:strRef>
          </c:cat>
          <c:val>
            <c:numRef>
              <c:f>'Table 3.'!$D$13:$G$13</c:f>
              <c:numCache>
                <c:ptCount val="4"/>
                <c:pt idx="0">
                  <c:v>64.637254</c:v>
                </c:pt>
                <c:pt idx="1">
                  <c:v>37.923529</c:v>
                </c:pt>
                <c:pt idx="2">
                  <c:v>8.4372549</c:v>
                </c:pt>
                <c:pt idx="3">
                  <c:v>-21.529411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'Table 3.'!$C$14</c:f>
              <c:strCache>
                <c:ptCount val="1"/>
                <c:pt idx="0">
                  <c:v>LRFD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3.'!$D$3:$G$3</c:f>
              <c:strCache>
                <c:ptCount val="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</c:strCache>
            </c:strRef>
          </c:cat>
          <c:val>
            <c:numRef>
              <c:f>'Table 3.'!$D$14:$G$14</c:f>
              <c:numCache>
                <c:ptCount val="4"/>
                <c:pt idx="0">
                  <c:v>43.5</c:v>
                </c:pt>
                <c:pt idx="1">
                  <c:v>10.5</c:v>
                </c:pt>
                <c:pt idx="2">
                  <c:v>-22.5</c:v>
                </c:pt>
                <c:pt idx="3">
                  <c:v>-55.5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'Table 3.'!$C$15</c:f>
              <c:strCache>
                <c:ptCount val="1"/>
                <c:pt idx="0">
                  <c:v>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3.'!$D$3:$G$3</c:f>
              <c:strCache>
                <c:ptCount val="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</c:strCache>
            </c:strRef>
          </c:cat>
          <c:val>
            <c:numRef>
              <c:f>'Table 3.'!$D$15:$G$15</c:f>
              <c:numCache>
                <c:ptCount val="4"/>
                <c:pt idx="0">
                  <c:v>37</c:v>
                </c:pt>
                <c:pt idx="1">
                  <c:v>1.75</c:v>
                </c:pt>
                <c:pt idx="2">
                  <c:v>-33.5</c:v>
                </c:pt>
                <c:pt idx="3">
                  <c:v>-68.75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'Table 3.'!$C$16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3.'!$D$3:$G$3</c:f>
              <c:strCache>
                <c:ptCount val="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</c:strCache>
            </c:strRef>
          </c:cat>
          <c:val>
            <c:numRef>
              <c:f>'Table 3.'!$D$16:$G$16</c:f>
              <c:numCache>
                <c:ptCount val="4"/>
                <c:pt idx="0">
                  <c:v>47.5</c:v>
                </c:pt>
                <c:pt idx="1">
                  <c:v>10</c:v>
                </c:pt>
                <c:pt idx="2">
                  <c:v>-27.5</c:v>
                </c:pt>
                <c:pt idx="3">
                  <c:v>-65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'Table 3.'!$C$17</c:f>
              <c:strCache>
                <c:ptCount val="1"/>
                <c:pt idx="0">
                  <c:v>DIN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3.'!$D$3:$G$3</c:f>
              <c:strCache>
                <c:ptCount val="4"/>
                <c:pt idx="0">
                  <c:v>11</c:v>
                </c:pt>
                <c:pt idx="1">
                  <c:v>12</c:v>
                </c:pt>
                <c:pt idx="2">
                  <c:v>13</c:v>
                </c:pt>
                <c:pt idx="3">
                  <c:v>14</c:v>
                </c:pt>
              </c:strCache>
            </c:strRef>
          </c:cat>
          <c:val>
            <c:numRef>
              <c:f>'Table 3.'!$D$17:$G$17</c:f>
              <c:numCache>
                <c:ptCount val="4"/>
                <c:pt idx="0">
                  <c:v>47.5</c:v>
                </c:pt>
                <c:pt idx="1">
                  <c:v>10</c:v>
                </c:pt>
                <c:pt idx="2">
                  <c:v>-27.5</c:v>
                </c:pt>
                <c:pt idx="3">
                  <c:v>-65</c:v>
                </c:pt>
              </c:numCache>
            </c:numRef>
          </c:val>
          <c:smooth val="0"/>
        </c:ser>
        <c:marker val="1"/>
        <c:axId val="63238384"/>
        <c:axId val="32274545"/>
      </c:lineChart>
      <c:catAx>
        <c:axId val="63238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combination 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2274545"/>
        <c:crossesAt val="-70"/>
        <c:auto val="0"/>
        <c:lblOffset val="100"/>
        <c:tickLblSkip val="1"/>
        <c:noMultiLvlLbl val="0"/>
      </c:catAx>
      <c:valAx>
        <c:axId val="32274545"/>
        <c:scaling>
          <c:orientation val="minMax"/>
          <c:max val="70"/>
          <c:min val="-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[kN]
minimum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323838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5"/>
          <c:y val="0.047"/>
          <c:w val="0.136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"/>
          <c:y val="0.52025"/>
          <c:w val="0.6175"/>
          <c:h val="0.44075"/>
        </c:manualLayout>
      </c:layout>
      <c:lineChart>
        <c:grouping val="standard"/>
        <c:varyColors val="0"/>
        <c:ser>
          <c:idx val="0"/>
          <c:order val="0"/>
          <c:tx>
            <c:strRef>
              <c:f>'Table 4.'!$C$20</c:f>
              <c:strCache>
                <c:ptCount val="1"/>
                <c:pt idx="0">
                  <c:v>0.999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4.'!$D$3:$G$3</c:f>
              <c:strCache>
                <c:ptCount val="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</c:strCache>
            </c:strRef>
          </c:cat>
          <c:val>
            <c:numRef>
              <c:f>'Table 4.'!$D$20:$G$20</c:f>
              <c:numCache>
                <c:ptCount val="4"/>
                <c:pt idx="0">
                  <c:v>112.56862</c:v>
                </c:pt>
                <c:pt idx="1">
                  <c:v>100.39215</c:v>
                </c:pt>
                <c:pt idx="2">
                  <c:v>97.674509</c:v>
                </c:pt>
                <c:pt idx="3">
                  <c:v>94.45098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4.'!$C$21</c:f>
              <c:strCache>
                <c:ptCount val="1"/>
                <c:pt idx="0">
                  <c:v>0.995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4.'!$D$3:$G$3</c:f>
              <c:strCache>
                <c:ptCount val="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</c:strCache>
            </c:strRef>
          </c:cat>
          <c:val>
            <c:numRef>
              <c:f>'Table 4.'!$D$21:$G$21</c:f>
              <c:numCache>
                <c:ptCount val="4"/>
                <c:pt idx="0">
                  <c:v>108.03137</c:v>
                </c:pt>
                <c:pt idx="1">
                  <c:v>91.647058</c:v>
                </c:pt>
                <c:pt idx="2">
                  <c:v>80.858823</c:v>
                </c:pt>
                <c:pt idx="3">
                  <c:v>73.584313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'Table 4.'!$C$22</c:f>
              <c:strCache>
                <c:ptCount val="1"/>
                <c:pt idx="0">
                  <c:v>0.990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'Table 4.'!$D$3:$G$3</c:f>
              <c:strCache>
                <c:ptCount val="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</c:strCache>
            </c:strRef>
          </c:cat>
          <c:val>
            <c:numRef>
              <c:f>'Table 4.'!$D$22:$G$22</c:f>
              <c:numCache>
                <c:ptCount val="4"/>
                <c:pt idx="0">
                  <c:v>103.49411</c:v>
                </c:pt>
                <c:pt idx="1">
                  <c:v>87.711764</c:v>
                </c:pt>
                <c:pt idx="2">
                  <c:v>70.349019</c:v>
                </c:pt>
                <c:pt idx="3">
                  <c:v>53.331372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'Table 4.'!$C$23</c:f>
              <c:strCache>
                <c:ptCount val="1"/>
                <c:pt idx="0">
                  <c:v>LRFD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4.'!$D$3:$G$3</c:f>
              <c:strCache>
                <c:ptCount val="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</c:strCache>
            </c:strRef>
          </c:cat>
          <c:val>
            <c:numRef>
              <c:f>'Table 4.'!$D$23:$G$23</c:f>
              <c:numCache>
                <c:ptCount val="4"/>
                <c:pt idx="0">
                  <c:v>108</c:v>
                </c:pt>
                <c:pt idx="1">
                  <c:v>103.5</c:v>
                </c:pt>
                <c:pt idx="2">
                  <c:v>100.5</c:v>
                </c:pt>
                <c:pt idx="3">
                  <c:v>97.5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'Table 4.'!$C$24</c:f>
              <c:strCache>
                <c:ptCount val="1"/>
                <c:pt idx="0">
                  <c:v>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4.'!$D$3:$G$3</c:f>
              <c:strCache>
                <c:ptCount val="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</c:strCache>
            </c:strRef>
          </c:cat>
          <c:val>
            <c:numRef>
              <c:f>'Table 4.'!$D$24:$G$24</c:f>
              <c:numCache>
                <c:ptCount val="4"/>
                <c:pt idx="0">
                  <c:v>113.75</c:v>
                </c:pt>
                <c:pt idx="1">
                  <c:v>113.75</c:v>
                </c:pt>
                <c:pt idx="2">
                  <c:v>117.5</c:v>
                </c:pt>
                <c:pt idx="3">
                  <c:v>121.25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'Table 4.'!$C$25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4.'!$D$3:$G$3</c:f>
              <c:strCache>
                <c:ptCount val="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</c:strCache>
            </c:strRef>
          </c:cat>
          <c:val>
            <c:numRef>
              <c:f>'Table 4.'!$D$25:$G$25</c:f>
              <c:numCache>
                <c:ptCount val="4"/>
                <c:pt idx="0">
                  <c:v>117</c:v>
                </c:pt>
                <c:pt idx="1">
                  <c:v>98.5</c:v>
                </c:pt>
                <c:pt idx="2">
                  <c:v>98.5</c:v>
                </c:pt>
                <c:pt idx="3">
                  <c:v>98.5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'Table 4.'!$C$26</c:f>
              <c:strCache>
                <c:ptCount val="1"/>
                <c:pt idx="0">
                  <c:v>DIN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4.'!$D$3:$G$3</c:f>
              <c:strCache>
                <c:ptCount val="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</c:strCache>
            </c:strRef>
          </c:cat>
          <c:val>
            <c:numRef>
              <c:f>'Table 4.'!$D$26:$G$26</c:f>
              <c:numCache>
                <c:ptCount val="4"/>
                <c:pt idx="0">
                  <c:v>117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smooth val="0"/>
        </c:ser>
        <c:marker val="1"/>
        <c:axId val="22095214"/>
        <c:axId val="64639199"/>
      </c:lineChart>
      <c:catAx>
        <c:axId val="22095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combination number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639199"/>
        <c:crosses val="autoZero"/>
        <c:auto val="0"/>
        <c:lblOffset val="100"/>
        <c:tickLblSkip val="1"/>
        <c:noMultiLvlLbl val="0"/>
      </c:catAx>
      <c:valAx>
        <c:axId val="64639199"/>
        <c:scaling>
          <c:orientation val="minMax"/>
          <c:max val="125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[kN]
maximum</a:t>
                </a:r>
              </a:p>
            </c:rich>
          </c:tx>
          <c:layout>
            <c:manualLayout>
              <c:xMode val="factor"/>
              <c:yMode val="factor"/>
              <c:x val="-0.017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209521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325"/>
          <c:y val="0.74675"/>
          <c:w val="0.137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-5400000" anchor="ctr"/>
          <a:lstStyle/>
          <a:p>
            <a:pPr algn="ctr">
              <a:defRPr/>
            </a:pPr>
            <a:r>
              <a:rPr lang="en-US" cap="none" sz="28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Study D</a:t>
            </a:r>
          </a:p>
        </c:rich>
      </c:tx>
      <c:layout>
        <c:manualLayout>
          <c:xMode val="factor"/>
          <c:yMode val="factor"/>
          <c:x val="-0.43875"/>
          <c:y val="0.42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"/>
          <c:y val="0.02525"/>
          <c:w val="0.60325"/>
          <c:h val="0.41425"/>
        </c:manualLayout>
      </c:layout>
      <c:lineChart>
        <c:grouping val="standard"/>
        <c:varyColors val="0"/>
        <c:ser>
          <c:idx val="0"/>
          <c:order val="0"/>
          <c:tx>
            <c:strRef>
              <c:f>'Table 4.'!$C$11</c:f>
              <c:strCache>
                <c:ptCount val="1"/>
                <c:pt idx="0">
                  <c:v>0.999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4.'!$D$3:$G$3</c:f>
              <c:strCache>
                <c:ptCount val="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</c:strCache>
            </c:strRef>
          </c:cat>
          <c:val>
            <c:numRef>
              <c:f>'Table 4.'!$D$11:$G$11</c:f>
              <c:numCache>
                <c:ptCount val="4"/>
                <c:pt idx="0">
                  <c:v>63.356862</c:v>
                </c:pt>
                <c:pt idx="1">
                  <c:v>38.30196</c:v>
                </c:pt>
                <c:pt idx="2">
                  <c:v>9.9176471</c:v>
                </c:pt>
                <c:pt idx="3">
                  <c:v>-20.315686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4.'!$C$12</c:f>
              <c:strCache>
                <c:ptCount val="1"/>
                <c:pt idx="0">
                  <c:v>0.995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4.'!$D$3:$G$3</c:f>
              <c:strCache>
                <c:ptCount val="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</c:strCache>
            </c:strRef>
          </c:cat>
          <c:val>
            <c:numRef>
              <c:f>'Table 4.'!$D$12:$G$12</c:f>
              <c:numCache>
                <c:ptCount val="4"/>
                <c:pt idx="0">
                  <c:v>66.847058</c:v>
                </c:pt>
                <c:pt idx="1">
                  <c:v>50.545098</c:v>
                </c:pt>
                <c:pt idx="2">
                  <c:v>25.156862</c:v>
                </c:pt>
                <c:pt idx="3">
                  <c:v>0.5509804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'Table 4.'!$C$13</c:f>
              <c:strCache>
                <c:ptCount val="1"/>
                <c:pt idx="0">
                  <c:v>0.990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'Table 4.'!$D$3:$G$3</c:f>
              <c:strCache>
                <c:ptCount val="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</c:strCache>
            </c:strRef>
          </c:cat>
          <c:val>
            <c:numRef>
              <c:f>'Table 4.'!$D$13:$G$13</c:f>
              <c:numCache>
                <c:ptCount val="4"/>
                <c:pt idx="0">
                  <c:v>68.243137</c:v>
                </c:pt>
                <c:pt idx="1">
                  <c:v>53.168627</c:v>
                </c:pt>
                <c:pt idx="2">
                  <c:v>37.768627</c:v>
                </c:pt>
                <c:pt idx="3">
                  <c:v>23.258823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'Table 4.'!$C$14</c:f>
              <c:strCache>
                <c:ptCount val="1"/>
                <c:pt idx="0">
                  <c:v>LRFD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4.'!$D$3:$G$3</c:f>
              <c:strCache>
                <c:ptCount val="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</c:strCache>
            </c:strRef>
          </c:cat>
          <c:val>
            <c:numRef>
              <c:f>'Table 4.'!$D$14:$G$14</c:f>
              <c:numCache>
                <c:ptCount val="4"/>
                <c:pt idx="0">
                  <c:v>48</c:v>
                </c:pt>
                <c:pt idx="1">
                  <c:v>19.5</c:v>
                </c:pt>
                <c:pt idx="2">
                  <c:v>-9</c:v>
                </c:pt>
                <c:pt idx="3">
                  <c:v>-37.5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'Table 4.'!$C$15</c:f>
              <c:strCache>
                <c:ptCount val="1"/>
                <c:pt idx="0">
                  <c:v>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4.'!$D$3:$G$3</c:f>
              <c:strCache>
                <c:ptCount val="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</c:strCache>
            </c:strRef>
          </c:cat>
          <c:val>
            <c:numRef>
              <c:f>'Table 4.'!$D$15:$G$15</c:f>
              <c:numCache>
                <c:ptCount val="4"/>
                <c:pt idx="0">
                  <c:v>44.5</c:v>
                </c:pt>
                <c:pt idx="1">
                  <c:v>16.75</c:v>
                </c:pt>
                <c:pt idx="2">
                  <c:v>-11</c:v>
                </c:pt>
                <c:pt idx="3">
                  <c:v>-38.75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'Table 4.'!$C$16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4.'!$D$3:$G$3</c:f>
              <c:strCache>
                <c:ptCount val="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</c:strCache>
            </c:strRef>
          </c:cat>
          <c:val>
            <c:numRef>
              <c:f>'Table 4.'!$D$16:$G$16</c:f>
              <c:numCache>
                <c:ptCount val="4"/>
                <c:pt idx="0">
                  <c:v>55</c:v>
                </c:pt>
                <c:pt idx="1">
                  <c:v>25</c:v>
                </c:pt>
                <c:pt idx="2">
                  <c:v>-5</c:v>
                </c:pt>
                <c:pt idx="3">
                  <c:v>-35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'Table 4.'!$C$17</c:f>
              <c:strCache>
                <c:ptCount val="1"/>
                <c:pt idx="0">
                  <c:v>DIN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4.'!$D$3:$G$3</c:f>
              <c:strCache>
                <c:ptCount val="4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</c:strCache>
            </c:strRef>
          </c:cat>
          <c:val>
            <c:numRef>
              <c:f>'Table 4.'!$D$17:$G$17</c:f>
              <c:numCache>
                <c:ptCount val="4"/>
                <c:pt idx="0">
                  <c:v>55</c:v>
                </c:pt>
                <c:pt idx="1">
                  <c:v>25</c:v>
                </c:pt>
                <c:pt idx="2">
                  <c:v>-5</c:v>
                </c:pt>
                <c:pt idx="3">
                  <c:v>-35</c:v>
                </c:pt>
              </c:numCache>
            </c:numRef>
          </c:val>
          <c:smooth val="0"/>
        </c:ser>
        <c:marker val="1"/>
        <c:axId val="40040996"/>
        <c:axId val="24824645"/>
      </c:lineChart>
      <c:catAx>
        <c:axId val="40040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combination number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4824645"/>
        <c:crossesAt val="-40"/>
        <c:auto val="0"/>
        <c:lblOffset val="100"/>
        <c:tickLblSkip val="1"/>
        <c:noMultiLvlLbl val="0"/>
      </c:catAx>
      <c:valAx>
        <c:axId val="24824645"/>
        <c:scaling>
          <c:orientation val="minMax"/>
          <c:max val="7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[kN]
minimum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04099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875"/>
          <c:y val="0.232"/>
          <c:w val="0.13625"/>
          <c:h val="0.15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"/>
          <c:y val="0.52025"/>
          <c:w val="0.6175"/>
          <c:h val="0.44075"/>
        </c:manualLayout>
      </c:layout>
      <c:lineChart>
        <c:grouping val="standard"/>
        <c:varyColors val="0"/>
        <c:ser>
          <c:idx val="0"/>
          <c:order val="0"/>
          <c:tx>
            <c:strRef>
              <c:f>'Table 5.'!$C$20</c:f>
              <c:strCache>
                <c:ptCount val="1"/>
                <c:pt idx="0">
                  <c:v>0.999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5.'!$D$3:$H$3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'Table 5.'!$D$20:$H$20</c:f>
              <c:numCache>
                <c:ptCount val="5"/>
                <c:pt idx="0">
                  <c:v>96.196078</c:v>
                </c:pt>
                <c:pt idx="1">
                  <c:v>95.874509</c:v>
                </c:pt>
                <c:pt idx="2">
                  <c:v>98.035294</c:v>
                </c:pt>
                <c:pt idx="3">
                  <c:v>105.69019</c:v>
                </c:pt>
                <c:pt idx="4">
                  <c:v>128.47843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'Table 5.'!$C$21</c:f>
              <c:strCache>
                <c:ptCount val="1"/>
                <c:pt idx="0">
                  <c:v>0.995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5.'!$D$3:$H$3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'Table 5.'!$D$21:$H$21</c:f>
              <c:numCache>
                <c:ptCount val="5"/>
                <c:pt idx="0">
                  <c:v>72.490196</c:v>
                </c:pt>
                <c:pt idx="1">
                  <c:v>73.670588</c:v>
                </c:pt>
                <c:pt idx="2">
                  <c:v>81.772549</c:v>
                </c:pt>
                <c:pt idx="3">
                  <c:v>102.46666</c:v>
                </c:pt>
                <c:pt idx="4">
                  <c:v>125.39607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'Table 5.'!$C$22</c:f>
              <c:strCache>
                <c:ptCount val="1"/>
                <c:pt idx="0">
                  <c:v>0.990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'Table 5.'!$D$3:$H$3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'Table 5.'!$D$22:$H$22</c:f>
              <c:numCache>
                <c:ptCount val="5"/>
                <c:pt idx="0">
                  <c:v>45.137254</c:v>
                </c:pt>
                <c:pt idx="1">
                  <c:v>57.894117</c:v>
                </c:pt>
                <c:pt idx="2">
                  <c:v>78.968627</c:v>
                </c:pt>
                <c:pt idx="3">
                  <c:v>100.8549</c:v>
                </c:pt>
                <c:pt idx="4">
                  <c:v>123.34117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'Table 5.'!$C$23</c:f>
              <c:strCache>
                <c:ptCount val="1"/>
                <c:pt idx="0">
                  <c:v>LRFD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5.'!$D$3:$H$3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'Table 5.'!$D$23:$H$23</c:f>
              <c:numCache>
                <c:ptCount val="5"/>
                <c:pt idx="0">
                  <c:v>106</c:v>
                </c:pt>
                <c:pt idx="1">
                  <c:v>98.5</c:v>
                </c:pt>
                <c:pt idx="2">
                  <c:v>91</c:v>
                </c:pt>
                <c:pt idx="3">
                  <c:v>108</c:v>
                </c:pt>
                <c:pt idx="4">
                  <c:v>132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'Table 5.'!$C$24</c:f>
              <c:strCache>
                <c:ptCount val="1"/>
                <c:pt idx="0">
                  <c:v>CAN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5.'!$D$3:$H$3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'Table 5.'!$D$24:$H$24</c:f>
              <c:numCache>
                <c:ptCount val="5"/>
                <c:pt idx="0">
                  <c:v>142.5</c:v>
                </c:pt>
                <c:pt idx="1">
                  <c:v>120</c:v>
                </c:pt>
                <c:pt idx="2">
                  <c:v>97.5</c:v>
                </c:pt>
                <c:pt idx="3">
                  <c:v>105</c:v>
                </c:pt>
                <c:pt idx="4">
                  <c:v>127.5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'Table 5.'!$C$25</c:f>
              <c:strCache>
                <c:ptCount val="1"/>
                <c:pt idx="0">
                  <c:v>EUR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5.'!$D$3:$H$3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'Table 5.'!$D$25:$H$25</c:f>
              <c:numCache>
                <c:ptCount val="5"/>
                <c:pt idx="0">
                  <c:v>100</c:v>
                </c:pt>
                <c:pt idx="1">
                  <c:v>98.5</c:v>
                </c:pt>
                <c:pt idx="2">
                  <c:v>97</c:v>
                </c:pt>
                <c:pt idx="3">
                  <c:v>108</c:v>
                </c:pt>
                <c:pt idx="4">
                  <c:v>130.5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'Table 5.'!$C$26</c:f>
              <c:strCache>
                <c:ptCount val="1"/>
                <c:pt idx="0">
                  <c:v>DIN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'Table 5.'!$D$3:$H$3</c:f>
              <c:strCache>
                <c:ptCount val="5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</c:strCache>
            </c:strRef>
          </c:cat>
          <c:val>
            <c:numRef>
              <c:f>'Table 5.'!$D$26:$H$26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108</c:v>
                </c:pt>
                <c:pt idx="4">
                  <c:v>130.5</c:v>
                </c:pt>
              </c:numCache>
            </c:numRef>
          </c:val>
          <c:smooth val="0"/>
        </c:ser>
        <c:marker val="1"/>
        <c:axId val="11553634"/>
        <c:axId val="36873843"/>
      </c:lineChart>
      <c:catAx>
        <c:axId val="115536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combination number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6873843"/>
        <c:crossesAt val="40"/>
        <c:auto val="0"/>
        <c:lblOffset val="100"/>
        <c:tickLblSkip val="1"/>
        <c:noMultiLvlLbl val="0"/>
      </c:catAx>
      <c:valAx>
        <c:axId val="36873843"/>
        <c:scaling>
          <c:orientation val="minMax"/>
          <c:max val="15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Load [kN]
maximum</a:t>
                </a:r>
              </a:p>
            </c:rich>
          </c:tx>
          <c:layout>
            <c:manualLayout>
              <c:xMode val="factor"/>
              <c:yMode val="factor"/>
              <c:x val="-0.017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155363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425"/>
          <c:y val="0.73675"/>
          <c:w val="0.137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9"/>
        <cdr:cNvGraphicFramePr/>
      </cdr:nvGraphicFramePr>
      <cdr:xfrm>
        <a:off x="0" y="0"/>
        <a:ext cx="6096000" cy="88677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6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9"/>
        <cdr:cNvGraphicFramePr/>
      </cdr:nvGraphicFramePr>
      <cdr:xfrm>
        <a:off x="0" y="0"/>
        <a:ext cx="6086475" cy="88677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6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9"/>
        <cdr:cNvGraphicFramePr/>
      </cdr:nvGraphicFramePr>
      <cdr:xfrm>
        <a:off x="0" y="0"/>
        <a:ext cx="6086475" cy="88677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6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9"/>
        <cdr:cNvGraphicFramePr/>
      </cdr:nvGraphicFramePr>
      <cdr:xfrm>
        <a:off x="0" y="0"/>
        <a:ext cx="6086475" cy="88677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6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96000" cy="886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0.95075</cdr:y>
    </cdr:to>
    <cdr:graphicFrame>
      <cdr:nvGraphicFramePr>
        <cdr:cNvPr id="1" name="Chart 9"/>
        <cdr:cNvGraphicFramePr/>
      </cdr:nvGraphicFramePr>
      <cdr:xfrm>
        <a:off x="0" y="0"/>
        <a:ext cx="6096000" cy="842962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96000" cy="886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9"/>
        <cdr:cNvGraphicFramePr/>
      </cdr:nvGraphicFramePr>
      <cdr:xfrm>
        <a:off x="0" y="0"/>
        <a:ext cx="6096000" cy="88677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96000" cy="886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9"/>
        <cdr:cNvGraphicFramePr/>
      </cdr:nvGraphicFramePr>
      <cdr:xfrm>
        <a:off x="0" y="0"/>
        <a:ext cx="6086475" cy="88677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6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1</cdr:y>
    </cdr:to>
    <cdr:graphicFrame>
      <cdr:nvGraphicFramePr>
        <cdr:cNvPr id="1" name="Chart 9"/>
        <cdr:cNvGraphicFramePr/>
      </cdr:nvGraphicFramePr>
      <cdr:xfrm>
        <a:off x="0" y="0"/>
        <a:ext cx="6086475" cy="8867775"/>
      </cdr:xfrm>
      <a:graphic>
        <a:graphicData uri="http://schemas.openxmlformats.org/drawingml/2006/chart">
          <c:chart r:id="rId1"/>
        </a:graphicData>
      </a:graphic>
    </cdr:graphicFrame>
  </cdr:relSizeAnchor>
</c:userShape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2" max="2" width="10.75390625" style="0" customWidth="1"/>
    <col min="4" max="9" width="12.75390625" style="0" customWidth="1"/>
  </cols>
  <sheetData>
    <row r="1" ht="13.5" thickBot="1"/>
    <row r="2" spans="2:9" ht="18" customHeight="1">
      <c r="B2" s="47" t="s">
        <v>53</v>
      </c>
      <c r="C2" s="48"/>
      <c r="D2" s="8" t="s">
        <v>55</v>
      </c>
      <c r="E2" s="3"/>
      <c r="F2" s="3"/>
      <c r="G2" s="3"/>
      <c r="H2" s="3"/>
      <c r="I2" s="4"/>
    </row>
    <row r="3" spans="2:9" ht="18" customHeight="1" thickBot="1">
      <c r="B3" s="49"/>
      <c r="C3" s="50"/>
      <c r="D3" s="13" t="s">
        <v>0</v>
      </c>
      <c r="E3" s="14" t="s">
        <v>1</v>
      </c>
      <c r="F3" s="14" t="s">
        <v>2</v>
      </c>
      <c r="G3" s="14" t="s">
        <v>3</v>
      </c>
      <c r="H3" s="14" t="s">
        <v>4</v>
      </c>
      <c r="I3" s="15" t="s">
        <v>5</v>
      </c>
    </row>
    <row r="4" spans="2:9" ht="18" customHeight="1">
      <c r="B4" s="44" t="s">
        <v>54</v>
      </c>
      <c r="C4" s="16" t="s">
        <v>6</v>
      </c>
      <c r="D4" s="9">
        <v>100</v>
      </c>
      <c r="E4" s="10">
        <v>85</v>
      </c>
      <c r="F4" s="10">
        <v>70</v>
      </c>
      <c r="G4" s="10">
        <v>55</v>
      </c>
      <c r="H4" s="10">
        <v>40</v>
      </c>
      <c r="I4" s="11">
        <v>25</v>
      </c>
    </row>
    <row r="5" spans="2:9" ht="18" customHeight="1">
      <c r="B5" s="45"/>
      <c r="C5" s="17" t="s">
        <v>7</v>
      </c>
      <c r="D5" s="6"/>
      <c r="E5" s="10">
        <v>15</v>
      </c>
      <c r="F5" s="10">
        <v>15</v>
      </c>
      <c r="G5" s="10">
        <v>15</v>
      </c>
      <c r="H5" s="10">
        <v>15</v>
      </c>
      <c r="I5" s="11">
        <v>15</v>
      </c>
    </row>
    <row r="6" spans="2:9" ht="18" customHeight="1">
      <c r="B6" s="45"/>
      <c r="C6" s="17" t="s">
        <v>8</v>
      </c>
      <c r="D6" s="6"/>
      <c r="E6" s="2"/>
      <c r="F6" s="10">
        <v>15</v>
      </c>
      <c r="G6" s="10">
        <v>15</v>
      </c>
      <c r="H6" s="10">
        <v>15</v>
      </c>
      <c r="I6" s="11">
        <v>15</v>
      </c>
    </row>
    <row r="7" spans="2:9" ht="18" customHeight="1">
      <c r="B7" s="45"/>
      <c r="C7" s="17" t="s">
        <v>9</v>
      </c>
      <c r="D7" s="6"/>
      <c r="E7" s="2"/>
      <c r="F7" s="2"/>
      <c r="G7" s="10">
        <v>15</v>
      </c>
      <c r="H7" s="10">
        <v>15</v>
      </c>
      <c r="I7" s="11">
        <v>15</v>
      </c>
    </row>
    <row r="8" spans="2:9" ht="18" customHeight="1">
      <c r="B8" s="45"/>
      <c r="C8" s="17" t="s">
        <v>10</v>
      </c>
      <c r="D8" s="6"/>
      <c r="E8" s="2"/>
      <c r="F8" s="2"/>
      <c r="G8" s="2"/>
      <c r="H8" s="10">
        <v>15</v>
      </c>
      <c r="I8" s="11">
        <v>15</v>
      </c>
    </row>
    <row r="9" spans="2:9" ht="18" customHeight="1" thickBot="1">
      <c r="B9" s="46"/>
      <c r="C9" s="15" t="s">
        <v>11</v>
      </c>
      <c r="D9" s="7"/>
      <c r="E9" s="5"/>
      <c r="F9" s="5"/>
      <c r="G9" s="5"/>
      <c r="H9" s="5"/>
      <c r="I9" s="12">
        <v>15</v>
      </c>
    </row>
    <row r="10" ht="12" customHeight="1" thickBot="1"/>
    <row r="11" spans="2:12" ht="18" customHeight="1">
      <c r="B11" s="51" t="s">
        <v>12</v>
      </c>
      <c r="C11" s="41">
        <v>0.999</v>
      </c>
      <c r="D11" s="36">
        <v>90.784313</v>
      </c>
      <c r="E11" s="36">
        <v>79.107843</v>
      </c>
      <c r="F11" s="36">
        <v>65.603921</v>
      </c>
      <c r="G11" s="36">
        <v>51.841176</v>
      </c>
      <c r="H11" s="36">
        <v>26.260784</v>
      </c>
      <c r="I11" s="37">
        <v>10.272549</v>
      </c>
      <c r="K11" s="1" t="s">
        <v>14</v>
      </c>
      <c r="L11" s="18">
        <f>MIN(D11:I17)</f>
        <v>-1.25</v>
      </c>
    </row>
    <row r="12" spans="2:12" ht="18" customHeight="1">
      <c r="B12" s="52"/>
      <c r="C12" s="42">
        <v>0.995</v>
      </c>
      <c r="D12" s="20">
        <v>92.549019</v>
      </c>
      <c r="E12" s="20">
        <v>81.715686</v>
      </c>
      <c r="F12" s="20">
        <v>67.882352</v>
      </c>
      <c r="G12" s="20">
        <v>53.40196</v>
      </c>
      <c r="H12" s="20">
        <v>31.911764</v>
      </c>
      <c r="I12" s="25">
        <v>16.292156</v>
      </c>
      <c r="K12" s="1" t="s">
        <v>15</v>
      </c>
      <c r="L12" s="18">
        <f>MAX(D11:I17)</f>
        <v>100</v>
      </c>
    </row>
    <row r="13" spans="2:9" ht="18" customHeight="1" thickBot="1">
      <c r="B13" s="52"/>
      <c r="C13" s="43">
        <v>0.99</v>
      </c>
      <c r="D13" s="38">
        <v>93.529411</v>
      </c>
      <c r="E13" s="38">
        <v>83.019607</v>
      </c>
      <c r="F13" s="38">
        <v>68.858823</v>
      </c>
      <c r="G13" s="38">
        <v>54.572549</v>
      </c>
      <c r="H13" s="38">
        <v>34.994117</v>
      </c>
      <c r="I13" s="39">
        <v>19.30196</v>
      </c>
    </row>
    <row r="14" spans="2:9" ht="18" customHeight="1">
      <c r="B14" s="53"/>
      <c r="C14" s="40" t="s">
        <v>13</v>
      </c>
      <c r="D14" s="21">
        <v>90</v>
      </c>
      <c r="E14" s="21">
        <v>76.5</v>
      </c>
      <c r="F14" s="21">
        <v>63</v>
      </c>
      <c r="G14" s="21">
        <v>49.5</v>
      </c>
      <c r="H14" s="21">
        <v>16.5</v>
      </c>
      <c r="I14" s="22">
        <v>3</v>
      </c>
    </row>
    <row r="15" spans="2:9" ht="18" customHeight="1">
      <c r="B15" s="53"/>
      <c r="C15" s="23" t="s">
        <v>16</v>
      </c>
      <c r="D15" s="19">
        <v>85</v>
      </c>
      <c r="E15" s="19">
        <v>72.25</v>
      </c>
      <c r="F15" s="19">
        <v>59.5</v>
      </c>
      <c r="G15" s="19">
        <v>46.75</v>
      </c>
      <c r="H15" s="19">
        <v>11.5</v>
      </c>
      <c r="I15" s="24">
        <v>-1.25</v>
      </c>
    </row>
    <row r="16" spans="2:9" ht="18" customHeight="1">
      <c r="B16" s="53"/>
      <c r="C16" s="23" t="s">
        <v>17</v>
      </c>
      <c r="D16" s="19">
        <v>100</v>
      </c>
      <c r="E16" s="19">
        <v>85</v>
      </c>
      <c r="F16" s="19">
        <v>70</v>
      </c>
      <c r="G16" s="19">
        <v>55</v>
      </c>
      <c r="H16" s="19">
        <v>17.5</v>
      </c>
      <c r="I16" s="24">
        <v>2.5</v>
      </c>
    </row>
    <row r="17" spans="2:9" ht="18" customHeight="1">
      <c r="B17" s="53"/>
      <c r="C17" s="23" t="s">
        <v>18</v>
      </c>
      <c r="D17" s="19">
        <v>100</v>
      </c>
      <c r="E17" s="19">
        <v>85</v>
      </c>
      <c r="F17" s="19">
        <v>70</v>
      </c>
      <c r="G17" s="19">
        <v>55</v>
      </c>
      <c r="H17" s="19">
        <v>17.5</v>
      </c>
      <c r="I17" s="24">
        <v>2.5</v>
      </c>
    </row>
    <row r="18" spans="2:9" ht="18" customHeight="1" thickBot="1">
      <c r="B18" s="54"/>
      <c r="C18" s="13" t="s">
        <v>52</v>
      </c>
      <c r="D18" s="26"/>
      <c r="E18" s="26"/>
      <c r="F18" s="26"/>
      <c r="G18" s="26"/>
      <c r="H18" s="26"/>
      <c r="I18" s="27"/>
    </row>
    <row r="19" ht="12" customHeight="1" thickBot="1"/>
    <row r="20" spans="2:12" ht="18" customHeight="1">
      <c r="B20" s="51" t="s">
        <v>19</v>
      </c>
      <c r="C20" s="41">
        <v>0.999</v>
      </c>
      <c r="D20" s="36">
        <v>139.0196</v>
      </c>
      <c r="E20" s="36">
        <v>133.35098</v>
      </c>
      <c r="F20" s="36">
        <v>118.98431</v>
      </c>
      <c r="G20" s="36">
        <v>109.2</v>
      </c>
      <c r="H20" s="36">
        <v>94.072549</v>
      </c>
      <c r="I20" s="37">
        <v>78.896078</v>
      </c>
      <c r="K20" s="1" t="s">
        <v>14</v>
      </c>
      <c r="L20" s="18">
        <f>MIN(D20:I26)</f>
        <v>66</v>
      </c>
    </row>
    <row r="21" spans="2:12" ht="18" customHeight="1">
      <c r="B21" s="52"/>
      <c r="C21" s="42">
        <v>0.995</v>
      </c>
      <c r="D21" s="20">
        <v>134.5098</v>
      </c>
      <c r="E21" s="20">
        <v>127.8745</v>
      </c>
      <c r="F21" s="20">
        <v>113.12549</v>
      </c>
      <c r="G21" s="20">
        <v>101.00588</v>
      </c>
      <c r="H21" s="20">
        <v>86.366666</v>
      </c>
      <c r="I21" s="25">
        <v>70.468627</v>
      </c>
      <c r="K21" s="1" t="s">
        <v>15</v>
      </c>
      <c r="L21" s="18">
        <f>MAX(D20:I26)</f>
        <v>140</v>
      </c>
    </row>
    <row r="22" spans="2:9" ht="18" customHeight="1" thickBot="1">
      <c r="B22" s="52"/>
      <c r="C22" s="43">
        <v>0.99</v>
      </c>
      <c r="D22" s="38">
        <v>128.43137</v>
      </c>
      <c r="E22" s="38">
        <v>121.87647</v>
      </c>
      <c r="F22" s="38">
        <v>110.52156</v>
      </c>
      <c r="G22" s="38">
        <v>97.494117</v>
      </c>
      <c r="H22" s="38">
        <v>82.770588</v>
      </c>
      <c r="I22" s="39">
        <v>66.856862</v>
      </c>
    </row>
    <row r="23" spans="2:9" ht="18" customHeight="1">
      <c r="B23" s="53"/>
      <c r="C23" s="40" t="s">
        <v>13</v>
      </c>
      <c r="D23" s="21">
        <v>140</v>
      </c>
      <c r="E23" s="21">
        <v>126</v>
      </c>
      <c r="F23" s="21">
        <v>115.5</v>
      </c>
      <c r="G23" s="21">
        <v>97.5</v>
      </c>
      <c r="H23" s="21">
        <v>84</v>
      </c>
      <c r="I23" s="22">
        <v>66</v>
      </c>
    </row>
    <row r="24" spans="2:9" ht="18" customHeight="1">
      <c r="B24" s="53"/>
      <c r="C24" s="23" t="s">
        <v>16</v>
      </c>
      <c r="D24" s="19">
        <v>125</v>
      </c>
      <c r="E24" s="19">
        <v>128.75</v>
      </c>
      <c r="F24" s="19">
        <v>119</v>
      </c>
      <c r="G24" s="19">
        <v>109.25</v>
      </c>
      <c r="H24" s="19">
        <v>104</v>
      </c>
      <c r="I24" s="24">
        <v>85.25</v>
      </c>
    </row>
    <row r="25" spans="2:9" ht="18" customHeight="1">
      <c r="B25" s="53"/>
      <c r="C25" s="23" t="s">
        <v>17</v>
      </c>
      <c r="D25" s="19">
        <v>135</v>
      </c>
      <c r="E25" s="19">
        <v>137.25</v>
      </c>
      <c r="F25" s="19">
        <v>132.75</v>
      </c>
      <c r="G25" s="19">
        <v>126</v>
      </c>
      <c r="H25" s="19">
        <v>119.25</v>
      </c>
      <c r="I25" s="24">
        <v>99</v>
      </c>
    </row>
    <row r="26" spans="2:9" ht="18" customHeight="1">
      <c r="B26" s="53"/>
      <c r="C26" s="23" t="s">
        <v>18</v>
      </c>
      <c r="D26" s="19">
        <v>135</v>
      </c>
      <c r="E26" s="19">
        <v>137.25</v>
      </c>
      <c r="F26" s="19">
        <v>135</v>
      </c>
      <c r="G26" s="19">
        <v>135</v>
      </c>
      <c r="H26" s="19">
        <v>135</v>
      </c>
      <c r="I26" s="24">
        <v>114.75</v>
      </c>
    </row>
    <row r="27" spans="2:9" ht="18" customHeight="1" thickBot="1">
      <c r="B27" s="54"/>
      <c r="C27" s="13" t="s">
        <v>52</v>
      </c>
      <c r="D27" s="26"/>
      <c r="E27" s="26"/>
      <c r="F27" s="26"/>
      <c r="G27" s="26"/>
      <c r="H27" s="26"/>
      <c r="I27" s="27"/>
    </row>
  </sheetData>
  <sheetProtection/>
  <mergeCells count="4">
    <mergeCell ref="B4:B9"/>
    <mergeCell ref="B2:C3"/>
    <mergeCell ref="B11:B18"/>
    <mergeCell ref="B20:B27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10.75390625" style="0" customWidth="1"/>
    <col min="4" max="7" width="12.75390625" style="0" customWidth="1"/>
  </cols>
  <sheetData>
    <row r="1" ht="13.5" thickBot="1"/>
    <row r="2" spans="2:7" ht="18" customHeight="1">
      <c r="B2" s="47" t="s">
        <v>57</v>
      </c>
      <c r="C2" s="48"/>
      <c r="D2" s="8" t="s">
        <v>56</v>
      </c>
      <c r="E2" s="3"/>
      <c r="F2" s="3"/>
      <c r="G2" s="4"/>
    </row>
    <row r="3" spans="2:7" ht="18" customHeight="1" thickBot="1">
      <c r="B3" s="49"/>
      <c r="C3" s="50"/>
      <c r="D3" s="13" t="s">
        <v>20</v>
      </c>
      <c r="E3" s="14" t="s">
        <v>21</v>
      </c>
      <c r="F3" s="14" t="s">
        <v>22</v>
      </c>
      <c r="G3" s="15" t="s">
        <v>23</v>
      </c>
    </row>
    <row r="4" spans="2:7" ht="18" customHeight="1">
      <c r="B4" s="44" t="s">
        <v>54</v>
      </c>
      <c r="C4" s="16" t="s">
        <v>6</v>
      </c>
      <c r="D4" s="9">
        <v>70</v>
      </c>
      <c r="E4" s="10">
        <v>55</v>
      </c>
      <c r="F4" s="10">
        <v>40</v>
      </c>
      <c r="G4" s="11">
        <v>25</v>
      </c>
    </row>
    <row r="5" spans="2:7" ht="18" customHeight="1">
      <c r="B5" s="45"/>
      <c r="C5" s="17" t="s">
        <v>7</v>
      </c>
      <c r="D5" s="9">
        <v>30</v>
      </c>
      <c r="E5" s="10">
        <v>45</v>
      </c>
      <c r="F5" s="10">
        <v>60</v>
      </c>
      <c r="G5" s="11">
        <v>75</v>
      </c>
    </row>
    <row r="6" spans="2:7" ht="18" customHeight="1">
      <c r="B6" s="45"/>
      <c r="C6" s="17" t="s">
        <v>8</v>
      </c>
      <c r="D6" s="32"/>
      <c r="E6" s="28"/>
      <c r="F6" s="28"/>
      <c r="G6" s="29"/>
    </row>
    <row r="7" spans="2:7" ht="18" customHeight="1">
      <c r="B7" s="45"/>
      <c r="C7" s="17" t="s">
        <v>9</v>
      </c>
      <c r="D7" s="32"/>
      <c r="E7" s="28"/>
      <c r="F7" s="28"/>
      <c r="G7" s="29"/>
    </row>
    <row r="8" spans="2:7" ht="18" customHeight="1">
      <c r="B8" s="45"/>
      <c r="C8" s="17" t="s">
        <v>10</v>
      </c>
      <c r="D8" s="32"/>
      <c r="E8" s="28"/>
      <c r="F8" s="28"/>
      <c r="G8" s="29"/>
    </row>
    <row r="9" spans="2:7" ht="18" customHeight="1" thickBot="1">
      <c r="B9" s="46"/>
      <c r="C9" s="15" t="s">
        <v>11</v>
      </c>
      <c r="D9" s="33"/>
      <c r="E9" s="30"/>
      <c r="F9" s="30"/>
      <c r="G9" s="31"/>
    </row>
    <row r="10" ht="12" customHeight="1" thickBot="1"/>
    <row r="11" spans="2:10" ht="18" customHeight="1">
      <c r="B11" s="51" t="s">
        <v>12</v>
      </c>
      <c r="C11" s="41">
        <v>0.999</v>
      </c>
      <c r="D11" s="36">
        <v>65.603921</v>
      </c>
      <c r="E11" s="36">
        <v>51.45098</v>
      </c>
      <c r="F11" s="36">
        <v>37.364705</v>
      </c>
      <c r="G11" s="37">
        <v>23.539215</v>
      </c>
      <c r="I11" s="1" t="s">
        <v>14</v>
      </c>
      <c r="J11" s="18">
        <f>MIN(D11:G17)</f>
        <v>21.25</v>
      </c>
    </row>
    <row r="12" spans="2:10" ht="18" customHeight="1">
      <c r="B12" s="52"/>
      <c r="C12" s="42">
        <v>0.995</v>
      </c>
      <c r="D12" s="20">
        <v>67.556862</v>
      </c>
      <c r="E12" s="20">
        <v>53.40196</v>
      </c>
      <c r="F12" s="20">
        <v>39.184313</v>
      </c>
      <c r="G12" s="25">
        <v>24.578431</v>
      </c>
      <c r="I12" s="1" t="s">
        <v>15</v>
      </c>
      <c r="J12" s="18">
        <f>MAX(D11:G17)</f>
        <v>70</v>
      </c>
    </row>
    <row r="13" spans="2:7" ht="18" customHeight="1" thickBot="1">
      <c r="B13" s="52"/>
      <c r="C13" s="43">
        <v>0.99</v>
      </c>
      <c r="D13" s="38">
        <v>68.858823</v>
      </c>
      <c r="E13" s="38">
        <v>54.572549</v>
      </c>
      <c r="F13" s="38">
        <v>39.639215</v>
      </c>
      <c r="G13" s="39">
        <v>25.098039</v>
      </c>
    </row>
    <row r="14" spans="2:7" ht="18" customHeight="1">
      <c r="B14" s="53"/>
      <c r="C14" s="40" t="s">
        <v>13</v>
      </c>
      <c r="D14" s="21">
        <v>63</v>
      </c>
      <c r="E14" s="21">
        <v>49.5</v>
      </c>
      <c r="F14" s="21">
        <v>36</v>
      </c>
      <c r="G14" s="22">
        <v>22.5</v>
      </c>
    </row>
    <row r="15" spans="2:7" ht="18" customHeight="1">
      <c r="B15" s="53"/>
      <c r="C15" s="23" t="s">
        <v>16</v>
      </c>
      <c r="D15" s="19">
        <v>59.5</v>
      </c>
      <c r="E15" s="19">
        <v>46.75</v>
      </c>
      <c r="F15" s="19">
        <v>34</v>
      </c>
      <c r="G15" s="24">
        <v>21.25</v>
      </c>
    </row>
    <row r="16" spans="2:7" ht="18" customHeight="1">
      <c r="B16" s="53"/>
      <c r="C16" s="23" t="s">
        <v>17</v>
      </c>
      <c r="D16" s="19">
        <v>70</v>
      </c>
      <c r="E16" s="19">
        <v>55</v>
      </c>
      <c r="F16" s="19">
        <v>40</v>
      </c>
      <c r="G16" s="24">
        <v>25</v>
      </c>
    </row>
    <row r="17" spans="2:7" ht="18" customHeight="1">
      <c r="B17" s="53"/>
      <c r="C17" s="23" t="s">
        <v>18</v>
      </c>
      <c r="D17" s="19">
        <v>70</v>
      </c>
      <c r="E17" s="19">
        <v>55</v>
      </c>
      <c r="F17" s="19">
        <v>40</v>
      </c>
      <c r="G17" s="24">
        <v>25</v>
      </c>
    </row>
    <row r="18" spans="2:7" ht="18" customHeight="1" thickBot="1">
      <c r="B18" s="54"/>
      <c r="C18" s="13" t="s">
        <v>52</v>
      </c>
      <c r="D18" s="26"/>
      <c r="E18" s="26"/>
      <c r="F18" s="26"/>
      <c r="G18" s="27"/>
    </row>
    <row r="19" ht="12" customHeight="1" thickBot="1"/>
    <row r="20" spans="2:10" ht="18" customHeight="1">
      <c r="B20" s="51" t="s">
        <v>19</v>
      </c>
      <c r="C20" s="41">
        <v>0.999</v>
      </c>
      <c r="D20" s="36">
        <v>130.70196</v>
      </c>
      <c r="E20" s="36">
        <v>133.39215</v>
      </c>
      <c r="F20" s="36">
        <v>139.71764</v>
      </c>
      <c r="G20" s="37">
        <v>146.68627</v>
      </c>
      <c r="I20" s="1" t="s">
        <v>14</v>
      </c>
      <c r="J20" s="18">
        <f>MIN(D20:G26)</f>
        <v>122.5647</v>
      </c>
    </row>
    <row r="21" spans="2:10" ht="18" customHeight="1">
      <c r="B21" s="52"/>
      <c r="C21" s="42">
        <v>0.995</v>
      </c>
      <c r="D21" s="20">
        <v>124.84313</v>
      </c>
      <c r="E21" s="20">
        <v>129.49019</v>
      </c>
      <c r="F21" s="20">
        <v>136.53333</v>
      </c>
      <c r="G21" s="25">
        <v>144.08823</v>
      </c>
      <c r="I21" s="1" t="s">
        <v>15</v>
      </c>
      <c r="J21" s="18">
        <f>MAX(D20:G26)</f>
        <v>150</v>
      </c>
    </row>
    <row r="22" spans="2:7" ht="18" customHeight="1" thickBot="1">
      <c r="B22" s="52"/>
      <c r="C22" s="43">
        <v>0.99</v>
      </c>
      <c r="D22" s="38">
        <v>122.5647</v>
      </c>
      <c r="E22" s="38">
        <v>127.14901</v>
      </c>
      <c r="F22" s="38">
        <v>134.25882</v>
      </c>
      <c r="G22" s="39">
        <v>141.49019</v>
      </c>
    </row>
    <row r="23" spans="2:7" ht="18" customHeight="1">
      <c r="B23" s="53"/>
      <c r="C23" s="40" t="s">
        <v>13</v>
      </c>
      <c r="D23" s="21">
        <v>132</v>
      </c>
      <c r="E23" s="21">
        <v>138</v>
      </c>
      <c r="F23" s="21">
        <v>144</v>
      </c>
      <c r="G23" s="22">
        <v>150</v>
      </c>
    </row>
    <row r="24" spans="2:7" ht="18" customHeight="1">
      <c r="B24" s="53"/>
      <c r="C24" s="23" t="s">
        <v>16</v>
      </c>
      <c r="D24" s="19">
        <v>132.5</v>
      </c>
      <c r="E24" s="19">
        <v>136.25</v>
      </c>
      <c r="F24" s="19">
        <v>140</v>
      </c>
      <c r="G24" s="24">
        <v>143.75</v>
      </c>
    </row>
    <row r="25" spans="2:7" ht="18" customHeight="1">
      <c r="B25" s="53"/>
      <c r="C25" s="23" t="s">
        <v>17</v>
      </c>
      <c r="D25" s="19">
        <v>139.5</v>
      </c>
      <c r="E25" s="19">
        <v>141.75</v>
      </c>
      <c r="F25" s="19">
        <v>144</v>
      </c>
      <c r="G25" s="24">
        <v>146.25</v>
      </c>
    </row>
    <row r="26" spans="2:7" ht="18" customHeight="1">
      <c r="B26" s="53"/>
      <c r="C26" s="23" t="s">
        <v>18</v>
      </c>
      <c r="D26" s="19">
        <v>139.5</v>
      </c>
      <c r="E26" s="19">
        <v>141.75</v>
      </c>
      <c r="F26" s="19">
        <v>144</v>
      </c>
      <c r="G26" s="24">
        <v>146.25</v>
      </c>
    </row>
    <row r="27" spans="2:7" ht="18" customHeight="1" thickBot="1">
      <c r="B27" s="54"/>
      <c r="C27" s="13" t="s">
        <v>52</v>
      </c>
      <c r="D27" s="26"/>
      <c r="E27" s="26"/>
      <c r="F27" s="26"/>
      <c r="G27" s="27"/>
    </row>
  </sheetData>
  <sheetProtection/>
  <mergeCells count="4">
    <mergeCell ref="B4:B9"/>
    <mergeCell ref="B2:C3"/>
    <mergeCell ref="B20:B27"/>
    <mergeCell ref="B11:B18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10.75390625" style="0" customWidth="1"/>
    <col min="4" max="7" width="12.75390625" style="0" customWidth="1"/>
  </cols>
  <sheetData>
    <row r="1" ht="13.5" thickBot="1"/>
    <row r="2" spans="2:7" ht="18" customHeight="1">
      <c r="B2" s="47" t="s">
        <v>58</v>
      </c>
      <c r="C2" s="48"/>
      <c r="D2" s="8" t="s">
        <v>56</v>
      </c>
      <c r="E2" s="3"/>
      <c r="F2" s="3"/>
      <c r="G2" s="4"/>
    </row>
    <row r="3" spans="2:7" ht="18" customHeight="1" thickBot="1">
      <c r="B3" s="49"/>
      <c r="C3" s="50"/>
      <c r="D3" s="13" t="s">
        <v>24</v>
      </c>
      <c r="E3" s="14" t="s">
        <v>25</v>
      </c>
      <c r="F3" s="14" t="s">
        <v>26</v>
      </c>
      <c r="G3" s="15" t="s">
        <v>27</v>
      </c>
    </row>
    <row r="4" spans="2:7" ht="18" customHeight="1">
      <c r="B4" s="44" t="s">
        <v>54</v>
      </c>
      <c r="C4" s="16" t="s">
        <v>6</v>
      </c>
      <c r="D4" s="9">
        <v>70</v>
      </c>
      <c r="E4" s="10">
        <v>55</v>
      </c>
      <c r="F4" s="10">
        <v>40</v>
      </c>
      <c r="G4" s="11">
        <v>25</v>
      </c>
    </row>
    <row r="5" spans="2:7" ht="18" customHeight="1">
      <c r="B5" s="45"/>
      <c r="C5" s="17" t="s">
        <v>7</v>
      </c>
      <c r="D5" s="9">
        <v>15</v>
      </c>
      <c r="E5" s="10">
        <v>15</v>
      </c>
      <c r="F5" s="10">
        <v>15</v>
      </c>
      <c r="G5" s="11">
        <v>15</v>
      </c>
    </row>
    <row r="6" spans="2:7" ht="18" customHeight="1">
      <c r="B6" s="45"/>
      <c r="C6" s="17" t="s">
        <v>8</v>
      </c>
      <c r="D6" s="32"/>
      <c r="E6" s="28"/>
      <c r="F6" s="28"/>
      <c r="G6" s="29"/>
    </row>
    <row r="7" spans="2:7" ht="18" customHeight="1">
      <c r="B7" s="45"/>
      <c r="C7" s="17" t="s">
        <v>9</v>
      </c>
      <c r="D7" s="32"/>
      <c r="E7" s="28"/>
      <c r="F7" s="28"/>
      <c r="G7" s="29"/>
    </row>
    <row r="8" spans="2:7" ht="18" customHeight="1">
      <c r="B8" s="45"/>
      <c r="C8" s="17" t="s">
        <v>10</v>
      </c>
      <c r="D8" s="9">
        <v>15</v>
      </c>
      <c r="E8" s="10">
        <v>30</v>
      </c>
      <c r="F8" s="10">
        <v>45</v>
      </c>
      <c r="G8" s="11">
        <v>60</v>
      </c>
    </row>
    <row r="9" spans="2:7" ht="18" customHeight="1" thickBot="1">
      <c r="B9" s="46"/>
      <c r="C9" s="15" t="s">
        <v>11</v>
      </c>
      <c r="D9" s="33"/>
      <c r="E9" s="30"/>
      <c r="F9" s="30"/>
      <c r="G9" s="31"/>
    </row>
    <row r="10" ht="12" customHeight="1" thickBot="1"/>
    <row r="11" spans="2:10" ht="18" customHeight="1">
      <c r="B11" s="51" t="s">
        <v>12</v>
      </c>
      <c r="C11" s="41">
        <v>0.999</v>
      </c>
      <c r="D11" s="36">
        <v>56.182352</v>
      </c>
      <c r="E11" s="36">
        <v>24.719607</v>
      </c>
      <c r="F11" s="36">
        <v>-7.9784314</v>
      </c>
      <c r="G11" s="37">
        <v>-41.911764</v>
      </c>
      <c r="I11" s="1" t="s">
        <v>14</v>
      </c>
      <c r="J11" s="18">
        <f>MIN(D11:G17)</f>
        <v>-68.75</v>
      </c>
    </row>
    <row r="12" spans="2:10" ht="18" customHeight="1">
      <c r="B12" s="52"/>
      <c r="C12" s="42">
        <v>0.995</v>
      </c>
      <c r="D12" s="20">
        <v>61.947058</v>
      </c>
      <c r="E12" s="20">
        <v>33.352941</v>
      </c>
      <c r="F12" s="20">
        <v>2.1235294</v>
      </c>
      <c r="G12" s="25">
        <v>-29.833333</v>
      </c>
      <c r="I12" s="1" t="s">
        <v>15</v>
      </c>
      <c r="J12" s="18">
        <f>MAX(D11:G17)</f>
        <v>64.637254</v>
      </c>
    </row>
    <row r="13" spans="2:7" ht="18" customHeight="1" thickBot="1">
      <c r="B13" s="52"/>
      <c r="C13" s="43">
        <v>0.99</v>
      </c>
      <c r="D13" s="38">
        <v>64.637254</v>
      </c>
      <c r="E13" s="38">
        <v>37.923529</v>
      </c>
      <c r="F13" s="38">
        <v>8.4372549</v>
      </c>
      <c r="G13" s="39">
        <v>-21.529411</v>
      </c>
    </row>
    <row r="14" spans="2:7" ht="18" customHeight="1">
      <c r="B14" s="52"/>
      <c r="C14" s="40" t="s">
        <v>13</v>
      </c>
      <c r="D14" s="21">
        <v>43.5</v>
      </c>
      <c r="E14" s="21">
        <v>10.5</v>
      </c>
      <c r="F14" s="21">
        <v>-22.5</v>
      </c>
      <c r="G14" s="22">
        <v>-55.5</v>
      </c>
    </row>
    <row r="15" spans="2:7" ht="18" customHeight="1">
      <c r="B15" s="52"/>
      <c r="C15" s="23" t="s">
        <v>16</v>
      </c>
      <c r="D15" s="19">
        <v>37</v>
      </c>
      <c r="E15" s="19">
        <v>1.75</v>
      </c>
      <c r="F15" s="19">
        <v>-33.5</v>
      </c>
      <c r="G15" s="24">
        <v>-68.75</v>
      </c>
    </row>
    <row r="16" spans="2:7" ht="18" customHeight="1">
      <c r="B16" s="52"/>
      <c r="C16" s="23" t="s">
        <v>17</v>
      </c>
      <c r="D16" s="19">
        <v>47.5</v>
      </c>
      <c r="E16" s="19">
        <v>10</v>
      </c>
      <c r="F16" s="19">
        <v>-27.5</v>
      </c>
      <c r="G16" s="24">
        <v>-65</v>
      </c>
    </row>
    <row r="17" spans="2:7" ht="18" customHeight="1">
      <c r="B17" s="52"/>
      <c r="C17" s="23" t="s">
        <v>18</v>
      </c>
      <c r="D17" s="19">
        <v>47.5</v>
      </c>
      <c r="E17" s="19">
        <v>10</v>
      </c>
      <c r="F17" s="19">
        <v>-27.5</v>
      </c>
      <c r="G17" s="24">
        <v>-65</v>
      </c>
    </row>
    <row r="18" spans="2:7" ht="18" customHeight="1" thickBot="1">
      <c r="B18" s="55"/>
      <c r="C18" s="13" t="s">
        <v>52</v>
      </c>
      <c r="D18" s="26"/>
      <c r="E18" s="26"/>
      <c r="F18" s="26"/>
      <c r="G18" s="27"/>
    </row>
    <row r="19" ht="12" customHeight="1" thickBot="1"/>
    <row r="20" spans="2:10" ht="18" customHeight="1">
      <c r="B20" s="51" t="s">
        <v>19</v>
      </c>
      <c r="C20" s="41">
        <v>0.999</v>
      </c>
      <c r="D20" s="36">
        <v>115.75098</v>
      </c>
      <c r="E20" s="36">
        <v>113.08431</v>
      </c>
      <c r="F20" s="36">
        <v>114.50784</v>
      </c>
      <c r="G20" s="37">
        <v>116.61764</v>
      </c>
      <c r="I20" s="1" t="s">
        <v>14</v>
      </c>
      <c r="J20" s="18">
        <f>MIN(D20:G26)</f>
        <v>97.745098</v>
      </c>
    </row>
    <row r="21" spans="2:10" ht="18" customHeight="1">
      <c r="B21" s="52"/>
      <c r="C21" s="42">
        <v>0.995</v>
      </c>
      <c r="D21" s="20">
        <v>109.98627</v>
      </c>
      <c r="E21" s="20">
        <v>105.46666</v>
      </c>
      <c r="F21" s="20">
        <v>105.03725</v>
      </c>
      <c r="G21" s="25">
        <v>105.29411</v>
      </c>
      <c r="I21" s="1" t="s">
        <v>15</v>
      </c>
      <c r="J21" s="18">
        <f>MAX(D20:G26)</f>
        <v>146.25</v>
      </c>
    </row>
    <row r="22" spans="2:7" ht="18" customHeight="1" thickBot="1">
      <c r="B22" s="52"/>
      <c r="C22" s="43">
        <v>0.99</v>
      </c>
      <c r="D22" s="38">
        <v>106.91176</v>
      </c>
      <c r="E22" s="38">
        <v>100.89607</v>
      </c>
      <c r="F22" s="38">
        <v>98.723529</v>
      </c>
      <c r="G22" s="39">
        <v>97.745098</v>
      </c>
    </row>
    <row r="23" spans="2:7" ht="18" customHeight="1">
      <c r="B23" s="52"/>
      <c r="C23" s="40" t="s">
        <v>13</v>
      </c>
      <c r="D23" s="21">
        <v>111</v>
      </c>
      <c r="E23" s="21">
        <v>112.5</v>
      </c>
      <c r="F23" s="21">
        <v>114</v>
      </c>
      <c r="G23" s="22">
        <v>115.5</v>
      </c>
    </row>
    <row r="24" spans="2:7" ht="18" customHeight="1">
      <c r="B24" s="52"/>
      <c r="C24" s="23" t="s">
        <v>16</v>
      </c>
      <c r="D24" s="19">
        <v>119</v>
      </c>
      <c r="E24" s="19">
        <v>116</v>
      </c>
      <c r="F24" s="19">
        <v>117.5</v>
      </c>
      <c r="G24" s="24">
        <v>121.25</v>
      </c>
    </row>
    <row r="25" spans="2:7" ht="18" customHeight="1">
      <c r="B25" s="52"/>
      <c r="C25" s="23" t="s">
        <v>17</v>
      </c>
      <c r="D25" s="19">
        <v>130.5</v>
      </c>
      <c r="E25" s="19">
        <v>141.75</v>
      </c>
      <c r="F25" s="19">
        <v>144</v>
      </c>
      <c r="G25" s="24">
        <v>146.25</v>
      </c>
    </row>
    <row r="26" spans="2:7" ht="18" customHeight="1">
      <c r="B26" s="52"/>
      <c r="C26" s="23" t="s">
        <v>18</v>
      </c>
      <c r="D26" s="19">
        <v>135</v>
      </c>
      <c r="E26" s="19">
        <v>135</v>
      </c>
      <c r="F26" s="19">
        <v>135</v>
      </c>
      <c r="G26" s="24">
        <v>135</v>
      </c>
    </row>
    <row r="27" spans="2:7" ht="18" customHeight="1" thickBot="1">
      <c r="B27" s="55"/>
      <c r="C27" s="13" t="s">
        <v>52</v>
      </c>
      <c r="D27" s="26"/>
      <c r="E27" s="26"/>
      <c r="F27" s="26"/>
      <c r="G27" s="27"/>
    </row>
  </sheetData>
  <sheetProtection/>
  <mergeCells count="4">
    <mergeCell ref="B4:B9"/>
    <mergeCell ref="B2:C3"/>
    <mergeCell ref="B11:B18"/>
    <mergeCell ref="B20:B27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10.75390625" style="0" customWidth="1"/>
    <col min="4" max="7" width="12.75390625" style="0" customWidth="1"/>
  </cols>
  <sheetData>
    <row r="1" ht="13.5" thickBot="1"/>
    <row r="2" spans="2:7" ht="18" customHeight="1">
      <c r="B2" s="47" t="s">
        <v>59</v>
      </c>
      <c r="C2" s="48"/>
      <c r="D2" s="8" t="s">
        <v>56</v>
      </c>
      <c r="E2" s="3"/>
      <c r="F2" s="3"/>
      <c r="G2" s="4"/>
    </row>
    <row r="3" spans="2:7" ht="18" customHeight="1" thickBot="1">
      <c r="B3" s="49"/>
      <c r="C3" s="50"/>
      <c r="D3" s="13" t="s">
        <v>28</v>
      </c>
      <c r="E3" s="14" t="s">
        <v>29</v>
      </c>
      <c r="F3" s="14" t="s">
        <v>30</v>
      </c>
      <c r="G3" s="15" t="s">
        <v>31</v>
      </c>
    </row>
    <row r="4" spans="2:7" ht="18" customHeight="1">
      <c r="B4" s="44" t="s">
        <v>54</v>
      </c>
      <c r="C4" s="16" t="s">
        <v>6</v>
      </c>
      <c r="D4" s="9">
        <v>70</v>
      </c>
      <c r="E4" s="10">
        <v>55</v>
      </c>
      <c r="F4" s="10">
        <v>40</v>
      </c>
      <c r="G4" s="11">
        <v>25</v>
      </c>
    </row>
    <row r="5" spans="2:7" ht="18" customHeight="1">
      <c r="B5" s="45"/>
      <c r="C5" s="17" t="s">
        <v>7</v>
      </c>
      <c r="D5" s="9">
        <v>15</v>
      </c>
      <c r="E5" s="10">
        <v>15</v>
      </c>
      <c r="F5" s="10">
        <v>15</v>
      </c>
      <c r="G5" s="11">
        <v>15</v>
      </c>
    </row>
    <row r="6" spans="2:7" ht="18" customHeight="1">
      <c r="B6" s="45"/>
      <c r="C6" s="17" t="s">
        <v>8</v>
      </c>
      <c r="D6" s="32"/>
      <c r="E6" s="28"/>
      <c r="F6" s="28"/>
      <c r="G6" s="29"/>
    </row>
    <row r="7" spans="2:7" ht="18" customHeight="1">
      <c r="B7" s="45"/>
      <c r="C7" s="17" t="s">
        <v>9</v>
      </c>
      <c r="D7" s="32"/>
      <c r="E7" s="28"/>
      <c r="F7" s="28"/>
      <c r="G7" s="29"/>
    </row>
    <row r="8" spans="2:7" ht="18" customHeight="1">
      <c r="B8" s="45"/>
      <c r="C8" s="17" t="s">
        <v>10</v>
      </c>
      <c r="D8" s="32"/>
      <c r="E8" s="28"/>
      <c r="F8" s="28"/>
      <c r="G8" s="29"/>
    </row>
    <row r="9" spans="2:7" ht="18" customHeight="1" thickBot="1">
      <c r="B9" s="46"/>
      <c r="C9" s="15" t="s">
        <v>11</v>
      </c>
      <c r="D9" s="34">
        <v>15</v>
      </c>
      <c r="E9" s="35">
        <v>30</v>
      </c>
      <c r="F9" s="35">
        <v>45</v>
      </c>
      <c r="G9" s="12">
        <v>60</v>
      </c>
    </row>
    <row r="10" ht="12" customHeight="1" thickBot="1"/>
    <row r="11" spans="2:10" ht="18" customHeight="1">
      <c r="B11" s="51" t="s">
        <v>12</v>
      </c>
      <c r="C11" s="41">
        <v>0.999</v>
      </c>
      <c r="D11" s="36">
        <v>63.356862</v>
      </c>
      <c r="E11" s="36">
        <v>38.30196</v>
      </c>
      <c r="F11" s="36">
        <v>9.9176471</v>
      </c>
      <c r="G11" s="37">
        <v>-20.315686</v>
      </c>
      <c r="I11" s="1" t="s">
        <v>14</v>
      </c>
      <c r="J11" s="18">
        <f>MIN(D11:G17)</f>
        <v>-38.75</v>
      </c>
    </row>
    <row r="12" spans="2:10" ht="18" customHeight="1">
      <c r="B12" s="52"/>
      <c r="C12" s="42">
        <v>0.995</v>
      </c>
      <c r="D12" s="20">
        <v>66.847058</v>
      </c>
      <c r="E12" s="20">
        <v>50.545098</v>
      </c>
      <c r="F12" s="20">
        <v>25.156862</v>
      </c>
      <c r="G12" s="25">
        <v>0.5509804</v>
      </c>
      <c r="I12" s="1" t="s">
        <v>15</v>
      </c>
      <c r="J12" s="18">
        <f>MAX(D11:G17)</f>
        <v>68.243137</v>
      </c>
    </row>
    <row r="13" spans="2:7" ht="18" customHeight="1" thickBot="1">
      <c r="B13" s="52"/>
      <c r="C13" s="43">
        <v>0.99</v>
      </c>
      <c r="D13" s="38">
        <v>68.243137</v>
      </c>
      <c r="E13" s="38">
        <v>53.168627</v>
      </c>
      <c r="F13" s="38">
        <v>37.768627</v>
      </c>
      <c r="G13" s="39">
        <v>23.258823</v>
      </c>
    </row>
    <row r="14" spans="2:7" ht="18" customHeight="1">
      <c r="B14" s="52"/>
      <c r="C14" s="40" t="s">
        <v>13</v>
      </c>
      <c r="D14" s="21">
        <v>48</v>
      </c>
      <c r="E14" s="21">
        <v>19.5</v>
      </c>
      <c r="F14" s="21">
        <v>-9</v>
      </c>
      <c r="G14" s="22">
        <v>-37.5</v>
      </c>
    </row>
    <row r="15" spans="2:7" ht="18" customHeight="1">
      <c r="B15" s="52"/>
      <c r="C15" s="23" t="s">
        <v>16</v>
      </c>
      <c r="D15" s="19">
        <v>44.5</v>
      </c>
      <c r="E15" s="19">
        <v>16.75</v>
      </c>
      <c r="F15" s="19">
        <v>-11</v>
      </c>
      <c r="G15" s="24">
        <v>-38.75</v>
      </c>
    </row>
    <row r="16" spans="2:7" ht="18" customHeight="1">
      <c r="B16" s="52"/>
      <c r="C16" s="23" t="s">
        <v>17</v>
      </c>
      <c r="D16" s="19">
        <v>55</v>
      </c>
      <c r="E16" s="19">
        <v>25</v>
      </c>
      <c r="F16" s="19">
        <v>-5</v>
      </c>
      <c r="G16" s="24">
        <v>-35</v>
      </c>
    </row>
    <row r="17" spans="2:7" ht="18" customHeight="1">
      <c r="B17" s="52"/>
      <c r="C17" s="23" t="s">
        <v>18</v>
      </c>
      <c r="D17" s="19">
        <v>55</v>
      </c>
      <c r="E17" s="19">
        <v>25</v>
      </c>
      <c r="F17" s="19">
        <v>-5</v>
      </c>
      <c r="G17" s="24">
        <v>-35</v>
      </c>
    </row>
    <row r="18" spans="2:7" ht="18" customHeight="1" thickBot="1">
      <c r="B18" s="55"/>
      <c r="C18" s="13" t="s">
        <v>52</v>
      </c>
      <c r="D18" s="26"/>
      <c r="E18" s="26"/>
      <c r="F18" s="26"/>
      <c r="G18" s="27"/>
    </row>
    <row r="19" ht="12" customHeight="1" thickBot="1"/>
    <row r="20" spans="2:10" ht="18" customHeight="1">
      <c r="B20" s="51" t="s">
        <v>19</v>
      </c>
      <c r="C20" s="41">
        <v>0.999</v>
      </c>
      <c r="D20" s="36">
        <v>112.56862</v>
      </c>
      <c r="E20" s="36">
        <v>100.39215</v>
      </c>
      <c r="F20" s="36">
        <v>97.674509</v>
      </c>
      <c r="G20" s="37">
        <v>94.45098</v>
      </c>
      <c r="I20" s="1" t="s">
        <v>14</v>
      </c>
      <c r="J20" s="18">
        <f>MIN(D20:G26)</f>
        <v>53.331372</v>
      </c>
    </row>
    <row r="21" spans="2:10" ht="18" customHeight="1">
      <c r="B21" s="52"/>
      <c r="C21" s="42">
        <v>0.995</v>
      </c>
      <c r="D21" s="20">
        <v>108.03137</v>
      </c>
      <c r="E21" s="20">
        <v>91.647058</v>
      </c>
      <c r="F21" s="20">
        <v>80.858823</v>
      </c>
      <c r="G21" s="25">
        <v>73.584313</v>
      </c>
      <c r="I21" s="1" t="s">
        <v>15</v>
      </c>
      <c r="J21" s="18">
        <f>MAX(D20:G26)</f>
        <v>121.25</v>
      </c>
    </row>
    <row r="22" spans="2:7" ht="18" customHeight="1" thickBot="1">
      <c r="B22" s="52"/>
      <c r="C22" s="43">
        <v>0.99</v>
      </c>
      <c r="D22" s="38">
        <v>103.49411</v>
      </c>
      <c r="E22" s="38">
        <v>87.711764</v>
      </c>
      <c r="F22" s="38">
        <v>70.349019</v>
      </c>
      <c r="G22" s="39">
        <v>53.331372</v>
      </c>
    </row>
    <row r="23" spans="2:7" ht="18" customHeight="1">
      <c r="B23" s="52"/>
      <c r="C23" s="40" t="s">
        <v>13</v>
      </c>
      <c r="D23" s="21">
        <v>108</v>
      </c>
      <c r="E23" s="21">
        <v>103.5</v>
      </c>
      <c r="F23" s="21">
        <v>100.5</v>
      </c>
      <c r="G23" s="22">
        <v>97.5</v>
      </c>
    </row>
    <row r="24" spans="2:7" ht="18" customHeight="1">
      <c r="B24" s="52"/>
      <c r="C24" s="23" t="s">
        <v>16</v>
      </c>
      <c r="D24" s="19">
        <v>113.75</v>
      </c>
      <c r="E24" s="19">
        <v>113.75</v>
      </c>
      <c r="F24" s="19">
        <v>117.5</v>
      </c>
      <c r="G24" s="24">
        <v>121.25</v>
      </c>
    </row>
    <row r="25" spans="2:7" ht="18" customHeight="1">
      <c r="B25" s="52"/>
      <c r="C25" s="23" t="s">
        <v>17</v>
      </c>
      <c r="D25" s="19">
        <v>117</v>
      </c>
      <c r="E25" s="19">
        <v>98.5</v>
      </c>
      <c r="F25" s="19">
        <v>98.5</v>
      </c>
      <c r="G25" s="24">
        <v>98.5</v>
      </c>
    </row>
    <row r="26" spans="2:7" ht="18" customHeight="1">
      <c r="B26" s="52"/>
      <c r="C26" s="23" t="s">
        <v>18</v>
      </c>
      <c r="D26" s="19">
        <v>117</v>
      </c>
      <c r="E26" s="19">
        <v>100</v>
      </c>
      <c r="F26" s="19">
        <v>100</v>
      </c>
      <c r="G26" s="24">
        <v>100</v>
      </c>
    </row>
    <row r="27" spans="2:7" ht="18" customHeight="1" thickBot="1">
      <c r="B27" s="55"/>
      <c r="C27" s="13" t="s">
        <v>52</v>
      </c>
      <c r="D27" s="26"/>
      <c r="E27" s="26"/>
      <c r="F27" s="26"/>
      <c r="G27" s="27"/>
    </row>
  </sheetData>
  <sheetProtection/>
  <mergeCells count="4">
    <mergeCell ref="B4:B9"/>
    <mergeCell ref="B2:C3"/>
    <mergeCell ref="B11:B18"/>
    <mergeCell ref="B20:B27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10.75390625" style="0" customWidth="1"/>
    <col min="4" max="8" width="12.75390625" style="0" customWidth="1"/>
  </cols>
  <sheetData>
    <row r="1" ht="13.5" thickBot="1"/>
    <row r="2" spans="2:8" ht="18" customHeight="1">
      <c r="B2" s="47" t="s">
        <v>60</v>
      </c>
      <c r="C2" s="48"/>
      <c r="D2" s="8" t="s">
        <v>56</v>
      </c>
      <c r="E2" s="3"/>
      <c r="F2" s="3"/>
      <c r="G2" s="3"/>
      <c r="H2" s="4"/>
    </row>
    <row r="3" spans="2:8" ht="18" customHeight="1" thickBot="1">
      <c r="B3" s="49"/>
      <c r="C3" s="50"/>
      <c r="D3" s="13" t="s">
        <v>32</v>
      </c>
      <c r="E3" s="14" t="s">
        <v>33</v>
      </c>
      <c r="F3" s="14" t="s">
        <v>34</v>
      </c>
      <c r="G3" s="14" t="s">
        <v>35</v>
      </c>
      <c r="H3" s="15" t="s">
        <v>36</v>
      </c>
    </row>
    <row r="4" spans="2:8" ht="18" customHeight="1">
      <c r="B4" s="44" t="s">
        <v>54</v>
      </c>
      <c r="C4" s="16" t="s">
        <v>6</v>
      </c>
      <c r="D4" s="9">
        <v>30</v>
      </c>
      <c r="E4" s="10">
        <v>30</v>
      </c>
      <c r="F4" s="10">
        <v>30</v>
      </c>
      <c r="G4" s="10">
        <v>30</v>
      </c>
      <c r="H4" s="11">
        <v>30</v>
      </c>
    </row>
    <row r="5" spans="2:8" ht="18" customHeight="1">
      <c r="B5" s="45"/>
      <c r="C5" s="17" t="s">
        <v>7</v>
      </c>
      <c r="D5" s="6"/>
      <c r="E5" s="10">
        <v>15</v>
      </c>
      <c r="F5" s="10">
        <v>30</v>
      </c>
      <c r="G5" s="10">
        <v>45</v>
      </c>
      <c r="H5" s="11">
        <v>60</v>
      </c>
    </row>
    <row r="6" spans="2:8" ht="18" customHeight="1">
      <c r="B6" s="45"/>
      <c r="C6" s="17" t="s">
        <v>8</v>
      </c>
      <c r="D6" s="6"/>
      <c r="E6" s="2"/>
      <c r="F6" s="28"/>
      <c r="G6" s="28"/>
      <c r="H6" s="29"/>
    </row>
    <row r="7" spans="2:8" ht="18" customHeight="1">
      <c r="B7" s="45"/>
      <c r="C7" s="17" t="s">
        <v>9</v>
      </c>
      <c r="D7" s="6"/>
      <c r="E7" s="2"/>
      <c r="F7" s="28"/>
      <c r="G7" s="28"/>
      <c r="H7" s="29"/>
    </row>
    <row r="8" spans="2:8" ht="18" customHeight="1">
      <c r="B8" s="45"/>
      <c r="C8" s="17" t="s">
        <v>10</v>
      </c>
      <c r="D8" s="6"/>
      <c r="E8" s="2"/>
      <c r="F8" s="28"/>
      <c r="G8" s="28"/>
      <c r="H8" s="29"/>
    </row>
    <row r="9" spans="2:8" ht="18" customHeight="1" thickBot="1">
      <c r="B9" s="46"/>
      <c r="C9" s="15" t="s">
        <v>11</v>
      </c>
      <c r="D9" s="34">
        <v>70</v>
      </c>
      <c r="E9" s="35">
        <v>55</v>
      </c>
      <c r="F9" s="35">
        <v>40</v>
      </c>
      <c r="G9" s="35">
        <v>25</v>
      </c>
      <c r="H9" s="12">
        <v>10</v>
      </c>
    </row>
    <row r="10" ht="12" customHeight="1" thickBot="1"/>
    <row r="11" spans="2:11" ht="18" customHeight="1">
      <c r="B11" s="51" t="s">
        <v>12</v>
      </c>
      <c r="C11" s="41">
        <v>0.999</v>
      </c>
      <c r="D11" s="36">
        <v>-32.058823</v>
      </c>
      <c r="E11" s="36">
        <v>-8.1333333</v>
      </c>
      <c r="F11" s="36">
        <v>6.627451</v>
      </c>
      <c r="G11" s="36">
        <v>19.192156</v>
      </c>
      <c r="H11" s="37">
        <v>27.788235</v>
      </c>
      <c r="J11" s="1" t="s">
        <v>14</v>
      </c>
      <c r="K11" s="18">
        <f>MIN(D11:H17)</f>
        <v>-44.5</v>
      </c>
    </row>
    <row r="12" spans="2:11" ht="18" customHeight="1">
      <c r="B12" s="52"/>
      <c r="C12" s="42">
        <v>0.995</v>
      </c>
      <c r="D12" s="20">
        <v>-8.9607843</v>
      </c>
      <c r="E12" s="20">
        <v>11.149019</v>
      </c>
      <c r="F12" s="20">
        <v>27.937254</v>
      </c>
      <c r="G12" s="20">
        <v>28.862745</v>
      </c>
      <c r="H12" s="25">
        <v>29.329411</v>
      </c>
      <c r="J12" s="1" t="s">
        <v>15</v>
      </c>
      <c r="K12" s="18">
        <f>MAX(D11:H17)</f>
        <v>29.843137</v>
      </c>
    </row>
    <row r="13" spans="2:8" ht="18" customHeight="1" thickBot="1">
      <c r="B13" s="52"/>
      <c r="C13" s="43">
        <v>0.99</v>
      </c>
      <c r="D13" s="38">
        <v>20.823529</v>
      </c>
      <c r="E13" s="38">
        <v>28.678431</v>
      </c>
      <c r="F13" s="38">
        <v>29.058823</v>
      </c>
      <c r="G13" s="38">
        <v>29.4</v>
      </c>
      <c r="H13" s="39">
        <v>29.843137</v>
      </c>
    </row>
    <row r="14" spans="2:8" ht="18" customHeight="1">
      <c r="B14" s="53"/>
      <c r="C14" s="40" t="s">
        <v>13</v>
      </c>
      <c r="D14" s="21">
        <v>-43</v>
      </c>
      <c r="E14" s="21">
        <v>-28</v>
      </c>
      <c r="F14" s="21">
        <v>-13</v>
      </c>
      <c r="G14" s="21">
        <v>2</v>
      </c>
      <c r="H14" s="22">
        <v>17</v>
      </c>
    </row>
    <row r="15" spans="2:8" ht="18" customHeight="1">
      <c r="B15" s="53"/>
      <c r="C15" s="23" t="s">
        <v>16</v>
      </c>
      <c r="D15" s="19">
        <v>-44.5</v>
      </c>
      <c r="E15" s="19">
        <v>-29.5</v>
      </c>
      <c r="F15" s="19">
        <v>-14.5</v>
      </c>
      <c r="G15" s="19">
        <v>0.5</v>
      </c>
      <c r="H15" s="24">
        <v>15.5</v>
      </c>
    </row>
    <row r="16" spans="2:8" ht="18" customHeight="1">
      <c r="B16" s="53"/>
      <c r="C16" s="23" t="s">
        <v>17</v>
      </c>
      <c r="D16" s="19">
        <v>-40</v>
      </c>
      <c r="E16" s="19">
        <v>-25</v>
      </c>
      <c r="F16" s="19">
        <v>-10</v>
      </c>
      <c r="G16" s="19">
        <v>5</v>
      </c>
      <c r="H16" s="24">
        <v>20</v>
      </c>
    </row>
    <row r="17" spans="2:8" ht="18" customHeight="1">
      <c r="B17" s="53"/>
      <c r="C17" s="23" t="s">
        <v>18</v>
      </c>
      <c r="D17" s="19">
        <v>-40</v>
      </c>
      <c r="E17" s="19">
        <v>-25</v>
      </c>
      <c r="F17" s="19">
        <v>-10</v>
      </c>
      <c r="G17" s="19">
        <v>5</v>
      </c>
      <c r="H17" s="24">
        <v>20</v>
      </c>
    </row>
    <row r="18" spans="2:8" ht="18" customHeight="1" thickBot="1">
      <c r="B18" s="54"/>
      <c r="C18" s="13" t="s">
        <v>52</v>
      </c>
      <c r="D18" s="26"/>
      <c r="E18" s="26"/>
      <c r="F18" s="26"/>
      <c r="G18" s="26"/>
      <c r="H18" s="27"/>
    </row>
    <row r="19" ht="12" customHeight="1" thickBot="1"/>
    <row r="20" spans="2:11" ht="18" customHeight="1">
      <c r="B20" s="51" t="s">
        <v>19</v>
      </c>
      <c r="C20" s="41">
        <v>0.999</v>
      </c>
      <c r="D20" s="36">
        <v>96.196078</v>
      </c>
      <c r="E20" s="36">
        <v>95.874509</v>
      </c>
      <c r="F20" s="36">
        <v>98.035294</v>
      </c>
      <c r="G20" s="36">
        <v>105.69019</v>
      </c>
      <c r="H20" s="37">
        <v>128.47843</v>
      </c>
      <c r="J20" s="1" t="s">
        <v>14</v>
      </c>
      <c r="K20" s="18">
        <f>MIN(D20:H26)</f>
        <v>45.137254</v>
      </c>
    </row>
    <row r="21" spans="2:11" ht="18" customHeight="1">
      <c r="B21" s="52"/>
      <c r="C21" s="42">
        <v>0.995</v>
      </c>
      <c r="D21" s="20">
        <v>72.490196</v>
      </c>
      <c r="E21" s="20">
        <v>73.670588</v>
      </c>
      <c r="F21" s="20">
        <v>81.772549</v>
      </c>
      <c r="G21" s="20">
        <v>102.46666</v>
      </c>
      <c r="H21" s="25">
        <v>125.39607</v>
      </c>
      <c r="J21" s="1" t="s">
        <v>15</v>
      </c>
      <c r="K21" s="18">
        <f>MAX(D20:H26)</f>
        <v>142.5</v>
      </c>
    </row>
    <row r="22" spans="2:8" ht="18" customHeight="1" thickBot="1">
      <c r="B22" s="52"/>
      <c r="C22" s="43">
        <v>0.99</v>
      </c>
      <c r="D22" s="38">
        <v>45.137254</v>
      </c>
      <c r="E22" s="38">
        <v>57.894117</v>
      </c>
      <c r="F22" s="38">
        <v>78.968627</v>
      </c>
      <c r="G22" s="38">
        <v>100.8549</v>
      </c>
      <c r="H22" s="39">
        <v>123.34117</v>
      </c>
    </row>
    <row r="23" spans="2:8" ht="18" customHeight="1">
      <c r="B23" s="53"/>
      <c r="C23" s="40" t="s">
        <v>13</v>
      </c>
      <c r="D23" s="21">
        <v>106</v>
      </c>
      <c r="E23" s="21">
        <v>98.5</v>
      </c>
      <c r="F23" s="21">
        <v>91</v>
      </c>
      <c r="G23" s="21">
        <v>108</v>
      </c>
      <c r="H23" s="22">
        <v>132</v>
      </c>
    </row>
    <row r="24" spans="2:8" ht="18" customHeight="1">
      <c r="B24" s="53"/>
      <c r="C24" s="23" t="s">
        <v>16</v>
      </c>
      <c r="D24" s="19">
        <v>142.5</v>
      </c>
      <c r="E24" s="19">
        <v>120</v>
      </c>
      <c r="F24" s="19">
        <v>97.5</v>
      </c>
      <c r="G24" s="19">
        <v>105</v>
      </c>
      <c r="H24" s="24">
        <v>127.5</v>
      </c>
    </row>
    <row r="25" spans="2:8" ht="18" customHeight="1">
      <c r="B25" s="53"/>
      <c r="C25" s="23" t="s">
        <v>17</v>
      </c>
      <c r="D25" s="19">
        <v>100</v>
      </c>
      <c r="E25" s="19">
        <v>98.5</v>
      </c>
      <c r="F25" s="19">
        <v>97</v>
      </c>
      <c r="G25" s="19">
        <v>108</v>
      </c>
      <c r="H25" s="24">
        <v>130.5</v>
      </c>
    </row>
    <row r="26" spans="2:8" ht="18" customHeight="1">
      <c r="B26" s="53"/>
      <c r="C26" s="23" t="s">
        <v>18</v>
      </c>
      <c r="D26" s="19">
        <v>100</v>
      </c>
      <c r="E26" s="19">
        <v>100</v>
      </c>
      <c r="F26" s="19">
        <v>100</v>
      </c>
      <c r="G26" s="19">
        <v>108</v>
      </c>
      <c r="H26" s="24">
        <v>130.5</v>
      </c>
    </row>
    <row r="27" spans="2:8" ht="18" customHeight="1" thickBot="1">
      <c r="B27" s="54"/>
      <c r="C27" s="13" t="s">
        <v>52</v>
      </c>
      <c r="D27" s="26"/>
      <c r="E27" s="26"/>
      <c r="F27" s="26"/>
      <c r="G27" s="26"/>
      <c r="H27" s="27"/>
    </row>
  </sheetData>
  <sheetProtection/>
  <mergeCells count="4">
    <mergeCell ref="B4:B9"/>
    <mergeCell ref="B2:C3"/>
    <mergeCell ref="B11:B18"/>
    <mergeCell ref="B20:B27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10.75390625" style="0" customWidth="1"/>
    <col min="4" max="9" width="12.75390625" style="0" customWidth="1"/>
  </cols>
  <sheetData>
    <row r="1" ht="13.5" thickBot="1"/>
    <row r="2" spans="2:9" ht="18" customHeight="1">
      <c r="B2" s="47" t="s">
        <v>61</v>
      </c>
      <c r="C2" s="48"/>
      <c r="D2" s="8" t="s">
        <v>56</v>
      </c>
      <c r="E2" s="3"/>
      <c r="F2" s="3"/>
      <c r="G2" s="3"/>
      <c r="H2" s="3"/>
      <c r="I2" s="4"/>
    </row>
    <row r="3" spans="2:9" ht="18" customHeight="1" thickBot="1">
      <c r="B3" s="49"/>
      <c r="C3" s="50"/>
      <c r="D3" s="13" t="s">
        <v>37</v>
      </c>
      <c r="E3" s="14" t="s">
        <v>38</v>
      </c>
      <c r="F3" s="14" t="s">
        <v>39</v>
      </c>
      <c r="G3" s="14" t="s">
        <v>40</v>
      </c>
      <c r="H3" s="14" t="s">
        <v>41</v>
      </c>
      <c r="I3" s="15" t="s">
        <v>42</v>
      </c>
    </row>
    <row r="4" spans="2:9" ht="18" customHeight="1">
      <c r="B4" s="44" t="s">
        <v>54</v>
      </c>
      <c r="C4" s="16" t="s">
        <v>6</v>
      </c>
      <c r="D4" s="9">
        <v>85</v>
      </c>
      <c r="E4" s="10">
        <f>+D4-15</f>
        <v>70</v>
      </c>
      <c r="F4" s="10">
        <f>+E4-15</f>
        <v>55</v>
      </c>
      <c r="G4" s="10">
        <f>+F4-15</f>
        <v>40</v>
      </c>
      <c r="H4" s="10">
        <f>+G4-15</f>
        <v>25</v>
      </c>
      <c r="I4" s="11">
        <v>10</v>
      </c>
    </row>
    <row r="5" spans="2:9" ht="18" customHeight="1">
      <c r="B5" s="45"/>
      <c r="C5" s="17" t="s">
        <v>7</v>
      </c>
      <c r="D5" s="32"/>
      <c r="E5" s="28"/>
      <c r="F5" s="28"/>
      <c r="G5" s="28"/>
      <c r="H5" s="28"/>
      <c r="I5" s="29"/>
    </row>
    <row r="6" spans="2:9" ht="18" customHeight="1">
      <c r="B6" s="45"/>
      <c r="C6" s="17" t="s">
        <v>8</v>
      </c>
      <c r="D6" s="9">
        <v>15</v>
      </c>
      <c r="E6" s="10">
        <f>+D6+15</f>
        <v>30</v>
      </c>
      <c r="F6" s="10">
        <f>+E6+15</f>
        <v>45</v>
      </c>
      <c r="G6" s="10">
        <f>+F6+15</f>
        <v>60</v>
      </c>
      <c r="H6" s="10">
        <f>+G6+15</f>
        <v>75</v>
      </c>
      <c r="I6" s="11">
        <v>90</v>
      </c>
    </row>
    <row r="7" spans="2:9" ht="18" customHeight="1">
      <c r="B7" s="45"/>
      <c r="C7" s="17" t="s">
        <v>9</v>
      </c>
      <c r="D7" s="6"/>
      <c r="E7" s="2"/>
      <c r="F7" s="2"/>
      <c r="G7" s="28"/>
      <c r="H7" s="28"/>
      <c r="I7" s="29"/>
    </row>
    <row r="8" spans="2:9" ht="18" customHeight="1">
      <c r="B8" s="45"/>
      <c r="C8" s="17" t="s">
        <v>10</v>
      </c>
      <c r="D8" s="6"/>
      <c r="E8" s="2"/>
      <c r="F8" s="2"/>
      <c r="G8" s="28"/>
      <c r="H8" s="28"/>
      <c r="I8" s="29"/>
    </row>
    <row r="9" spans="2:9" ht="18" customHeight="1" thickBot="1">
      <c r="B9" s="46"/>
      <c r="C9" s="15" t="s">
        <v>11</v>
      </c>
      <c r="D9" s="7"/>
      <c r="E9" s="5"/>
      <c r="F9" s="5"/>
      <c r="G9" s="30"/>
      <c r="H9" s="30"/>
      <c r="I9" s="31"/>
    </row>
    <row r="10" ht="12" customHeight="1" thickBot="1"/>
    <row r="11" spans="2:12" ht="18" customHeight="1">
      <c r="B11" s="51" t="s">
        <v>12</v>
      </c>
      <c r="C11" s="41">
        <v>0.999</v>
      </c>
      <c r="D11" s="36">
        <v>77.282352</v>
      </c>
      <c r="E11" s="36">
        <v>63.65098</v>
      </c>
      <c r="F11" s="36">
        <v>49.890196</v>
      </c>
      <c r="G11" s="36">
        <v>36</v>
      </c>
      <c r="H11" s="36">
        <v>22.5</v>
      </c>
      <c r="I11" s="37">
        <v>9</v>
      </c>
      <c r="K11" s="1" t="s">
        <v>14</v>
      </c>
      <c r="L11" s="18">
        <f>MIN(D11:I17)</f>
        <v>8.5</v>
      </c>
    </row>
    <row r="12" spans="2:12" ht="18" customHeight="1">
      <c r="B12" s="52"/>
      <c r="C12" s="42">
        <v>0.995</v>
      </c>
      <c r="D12" s="20">
        <v>78.586274</v>
      </c>
      <c r="E12" s="20">
        <v>64.952941</v>
      </c>
      <c r="F12" s="20">
        <v>50.670588</v>
      </c>
      <c r="G12" s="20">
        <v>36.909803</v>
      </c>
      <c r="H12" s="20">
        <v>23.019607</v>
      </c>
      <c r="I12" s="25">
        <v>9</v>
      </c>
      <c r="K12" s="1" t="s">
        <v>15</v>
      </c>
      <c r="L12" s="18">
        <f>MAX(D11:I17)</f>
        <v>85</v>
      </c>
    </row>
    <row r="13" spans="2:9" ht="18" customHeight="1" thickBot="1">
      <c r="B13" s="52"/>
      <c r="C13" s="43">
        <v>0.99</v>
      </c>
      <c r="D13" s="38">
        <v>79.629411</v>
      </c>
      <c r="E13" s="38">
        <v>65.603921</v>
      </c>
      <c r="F13" s="38">
        <v>51.45098</v>
      </c>
      <c r="G13" s="38">
        <v>37.364705</v>
      </c>
      <c r="H13" s="38">
        <v>23.019607</v>
      </c>
      <c r="I13" s="39">
        <v>9</v>
      </c>
    </row>
    <row r="14" spans="2:9" ht="18" customHeight="1">
      <c r="B14" s="53"/>
      <c r="C14" s="40" t="s">
        <v>13</v>
      </c>
      <c r="D14" s="21">
        <v>76.5</v>
      </c>
      <c r="E14" s="21">
        <v>63</v>
      </c>
      <c r="F14" s="21">
        <v>49.5</v>
      </c>
      <c r="G14" s="21">
        <v>36</v>
      </c>
      <c r="H14" s="21">
        <v>22.5</v>
      </c>
      <c r="I14" s="22">
        <v>9</v>
      </c>
    </row>
    <row r="15" spans="2:9" ht="18" customHeight="1">
      <c r="B15" s="53"/>
      <c r="C15" s="23" t="s">
        <v>16</v>
      </c>
      <c r="D15" s="19">
        <v>72.25</v>
      </c>
      <c r="E15" s="19">
        <v>59.5</v>
      </c>
      <c r="F15" s="19">
        <v>46.75</v>
      </c>
      <c r="G15" s="19">
        <v>34</v>
      </c>
      <c r="H15" s="19">
        <v>21.25</v>
      </c>
      <c r="I15" s="24">
        <v>8.5</v>
      </c>
    </row>
    <row r="16" spans="2:9" ht="18" customHeight="1">
      <c r="B16" s="53"/>
      <c r="C16" s="23" t="s">
        <v>17</v>
      </c>
      <c r="D16" s="19">
        <v>85</v>
      </c>
      <c r="E16" s="19">
        <v>70</v>
      </c>
      <c r="F16" s="19">
        <v>55</v>
      </c>
      <c r="G16" s="19">
        <v>40</v>
      </c>
      <c r="H16" s="19">
        <v>25</v>
      </c>
      <c r="I16" s="24">
        <v>10</v>
      </c>
    </row>
    <row r="17" spans="2:9" ht="18" customHeight="1">
      <c r="B17" s="53"/>
      <c r="C17" s="23" t="s">
        <v>18</v>
      </c>
      <c r="D17" s="19">
        <v>85</v>
      </c>
      <c r="E17" s="19">
        <v>70</v>
      </c>
      <c r="F17" s="19">
        <v>55</v>
      </c>
      <c r="G17" s="19">
        <v>40</v>
      </c>
      <c r="H17" s="19">
        <v>25</v>
      </c>
      <c r="I17" s="24">
        <v>10</v>
      </c>
    </row>
    <row r="18" spans="2:9" ht="18" customHeight="1" thickBot="1">
      <c r="B18" s="54"/>
      <c r="C18" s="13" t="s">
        <v>52</v>
      </c>
      <c r="D18" s="26"/>
      <c r="E18" s="26"/>
      <c r="F18" s="26"/>
      <c r="G18" s="26"/>
      <c r="H18" s="26"/>
      <c r="I18" s="27"/>
    </row>
    <row r="19" ht="12" customHeight="1" thickBot="1"/>
    <row r="20" spans="2:12" ht="18" customHeight="1">
      <c r="B20" s="51" t="s">
        <v>19</v>
      </c>
      <c r="C20" s="41">
        <v>0.999</v>
      </c>
      <c r="D20" s="36">
        <v>122.13725</v>
      </c>
      <c r="E20" s="36">
        <v>124.19215</v>
      </c>
      <c r="F20" s="36">
        <v>130.66078</v>
      </c>
      <c r="G20" s="36">
        <v>137.89803</v>
      </c>
      <c r="H20" s="36">
        <v>145.64705</v>
      </c>
      <c r="I20" s="37">
        <v>153.32549</v>
      </c>
      <c r="K20" s="1" t="s">
        <v>14</v>
      </c>
      <c r="L20" s="18">
        <f>MIN(D20:I26)</f>
        <v>114.31372</v>
      </c>
    </row>
    <row r="21" spans="2:12" ht="18" customHeight="1">
      <c r="B21" s="52"/>
      <c r="C21" s="42">
        <v>0.995</v>
      </c>
      <c r="D21" s="20">
        <v>116.92156</v>
      </c>
      <c r="E21" s="20">
        <v>119.3098</v>
      </c>
      <c r="F21" s="20">
        <v>125.97843</v>
      </c>
      <c r="G21" s="20">
        <v>132.43921</v>
      </c>
      <c r="H21" s="20">
        <v>139.41176</v>
      </c>
      <c r="I21" s="25">
        <v>146.31372</v>
      </c>
      <c r="K21" s="1" t="s">
        <v>15</v>
      </c>
      <c r="L21" s="18">
        <f>MAX(D20:I26)</f>
        <v>156</v>
      </c>
    </row>
    <row r="22" spans="2:9" ht="18" customHeight="1" thickBot="1">
      <c r="B22" s="52"/>
      <c r="C22" s="43">
        <v>0.99</v>
      </c>
      <c r="D22" s="38">
        <v>114.31372</v>
      </c>
      <c r="E22" s="38">
        <v>116.0549</v>
      </c>
      <c r="F22" s="38">
        <v>121.68627</v>
      </c>
      <c r="G22" s="38">
        <v>126.52549</v>
      </c>
      <c r="H22" s="38">
        <v>132.13725</v>
      </c>
      <c r="I22" s="39">
        <v>137.54901</v>
      </c>
    </row>
    <row r="23" spans="2:9" ht="18" customHeight="1">
      <c r="B23" s="53"/>
      <c r="C23" s="40" t="s">
        <v>13</v>
      </c>
      <c r="D23" s="21">
        <v>126</v>
      </c>
      <c r="E23" s="21">
        <v>132</v>
      </c>
      <c r="F23" s="21">
        <v>138</v>
      </c>
      <c r="G23" s="21">
        <v>144</v>
      </c>
      <c r="H23" s="21">
        <v>150</v>
      </c>
      <c r="I23" s="22">
        <v>156</v>
      </c>
    </row>
    <row r="24" spans="2:9" ht="18" customHeight="1">
      <c r="B24" s="53"/>
      <c r="C24" s="23" t="s">
        <v>16</v>
      </c>
      <c r="D24" s="19">
        <v>128.75</v>
      </c>
      <c r="E24" s="19">
        <v>132.5</v>
      </c>
      <c r="F24" s="19">
        <v>136.25</v>
      </c>
      <c r="G24" s="19">
        <v>140</v>
      </c>
      <c r="H24" s="19">
        <v>143.75</v>
      </c>
      <c r="I24" s="24">
        <v>147.5</v>
      </c>
    </row>
    <row r="25" spans="2:9" ht="18" customHeight="1">
      <c r="B25" s="53"/>
      <c r="C25" s="23" t="s">
        <v>17</v>
      </c>
      <c r="D25" s="19">
        <v>137.25</v>
      </c>
      <c r="E25" s="19">
        <v>139.5</v>
      </c>
      <c r="F25" s="19">
        <v>141.75</v>
      </c>
      <c r="G25" s="19">
        <v>144</v>
      </c>
      <c r="H25" s="19">
        <v>146.25</v>
      </c>
      <c r="I25" s="24">
        <v>148.5</v>
      </c>
    </row>
    <row r="26" spans="2:9" ht="18" customHeight="1">
      <c r="B26" s="53"/>
      <c r="C26" s="23" t="s">
        <v>18</v>
      </c>
      <c r="D26" s="19">
        <v>137.25</v>
      </c>
      <c r="E26" s="19">
        <v>139.5</v>
      </c>
      <c r="F26" s="19">
        <v>141.75</v>
      </c>
      <c r="G26" s="19">
        <v>144</v>
      </c>
      <c r="H26" s="19">
        <v>146.25</v>
      </c>
      <c r="I26" s="24">
        <v>148.5</v>
      </c>
    </row>
    <row r="27" spans="2:9" ht="18" customHeight="1" thickBot="1">
      <c r="B27" s="54"/>
      <c r="C27" s="13" t="s">
        <v>52</v>
      </c>
      <c r="D27" s="26"/>
      <c r="E27" s="26"/>
      <c r="F27" s="26"/>
      <c r="G27" s="26"/>
      <c r="H27" s="26"/>
      <c r="I27" s="27"/>
    </row>
  </sheetData>
  <sheetProtection/>
  <mergeCells count="4">
    <mergeCell ref="B4:B9"/>
    <mergeCell ref="B2:C3"/>
    <mergeCell ref="B11:B18"/>
    <mergeCell ref="B20:B27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10.75390625" style="0" customWidth="1"/>
    <col min="4" max="7" width="12.75390625" style="0" customWidth="1"/>
  </cols>
  <sheetData>
    <row r="1" ht="13.5" thickBot="1"/>
    <row r="2" spans="2:7" ht="18" customHeight="1">
      <c r="B2" s="47" t="s">
        <v>62</v>
      </c>
      <c r="C2" s="48"/>
      <c r="D2" s="8" t="s">
        <v>56</v>
      </c>
      <c r="E2" s="3"/>
      <c r="F2" s="3"/>
      <c r="G2" s="4"/>
    </row>
    <row r="3" spans="2:7" ht="18" customHeight="1" thickBot="1">
      <c r="B3" s="49"/>
      <c r="C3" s="50"/>
      <c r="D3" s="13" t="s">
        <v>43</v>
      </c>
      <c r="E3" s="14" t="s">
        <v>44</v>
      </c>
      <c r="F3" s="14" t="s">
        <v>45</v>
      </c>
      <c r="G3" s="15" t="s">
        <v>46</v>
      </c>
    </row>
    <row r="4" spans="2:7" ht="18" customHeight="1">
      <c r="B4" s="44" t="s">
        <v>54</v>
      </c>
      <c r="C4" s="16" t="s">
        <v>6</v>
      </c>
      <c r="D4" s="9">
        <v>60</v>
      </c>
      <c r="E4" s="10">
        <f>+D4-15</f>
        <v>45</v>
      </c>
      <c r="F4" s="10">
        <f>+E4-15</f>
        <v>30</v>
      </c>
      <c r="G4" s="11">
        <v>15</v>
      </c>
    </row>
    <row r="5" spans="2:7" ht="18" customHeight="1">
      <c r="B5" s="45"/>
      <c r="C5" s="17" t="s">
        <v>7</v>
      </c>
      <c r="D5" s="32"/>
      <c r="E5" s="28"/>
      <c r="F5" s="28"/>
      <c r="G5" s="29"/>
    </row>
    <row r="6" spans="2:7" ht="18" customHeight="1">
      <c r="B6" s="45"/>
      <c r="C6" s="17" t="s">
        <v>8</v>
      </c>
      <c r="D6" s="32"/>
      <c r="E6" s="28"/>
      <c r="F6" s="28"/>
      <c r="G6" s="29"/>
    </row>
    <row r="7" spans="2:7" ht="18" customHeight="1">
      <c r="B7" s="45"/>
      <c r="C7" s="17" t="s">
        <v>9</v>
      </c>
      <c r="D7" s="9">
        <v>30</v>
      </c>
      <c r="E7" s="10">
        <v>30</v>
      </c>
      <c r="F7" s="10">
        <v>30</v>
      </c>
      <c r="G7" s="11">
        <v>30</v>
      </c>
    </row>
    <row r="8" spans="2:7" ht="18" customHeight="1">
      <c r="B8" s="45"/>
      <c r="C8" s="17" t="s">
        <v>10</v>
      </c>
      <c r="D8" s="9">
        <v>10</v>
      </c>
      <c r="E8" s="10">
        <f>+D8+15</f>
        <v>25</v>
      </c>
      <c r="F8" s="10">
        <f>+E8+15</f>
        <v>40</v>
      </c>
      <c r="G8" s="11">
        <v>55</v>
      </c>
    </row>
    <row r="9" spans="2:7" ht="18" customHeight="1" thickBot="1">
      <c r="B9" s="46"/>
      <c r="C9" s="15" t="s">
        <v>11</v>
      </c>
      <c r="D9" s="33"/>
      <c r="E9" s="30"/>
      <c r="F9" s="30"/>
      <c r="G9" s="31"/>
    </row>
    <row r="10" ht="12" customHeight="1" thickBot="1"/>
    <row r="11" spans="2:10" ht="18" customHeight="1">
      <c r="B11" s="51" t="s">
        <v>12</v>
      </c>
      <c r="C11" s="41">
        <v>0.999</v>
      </c>
      <c r="D11" s="36">
        <v>47.933333</v>
      </c>
      <c r="E11" s="36">
        <v>14.907843</v>
      </c>
      <c r="F11" s="36">
        <v>-19.105882</v>
      </c>
      <c r="G11" s="37">
        <v>-54.107843</v>
      </c>
      <c r="I11" s="1" t="s">
        <v>14</v>
      </c>
      <c r="J11" s="18">
        <f>MIN(D11:G17)</f>
        <v>-69.75</v>
      </c>
    </row>
    <row r="12" spans="2:10" ht="18" customHeight="1">
      <c r="B12" s="52"/>
      <c r="C12" s="42">
        <v>0.995</v>
      </c>
      <c r="D12" s="20">
        <v>50.788235</v>
      </c>
      <c r="E12" s="20">
        <v>20.221568</v>
      </c>
      <c r="F12" s="20">
        <v>-11.247058</v>
      </c>
      <c r="G12" s="25">
        <v>-43.209803</v>
      </c>
      <c r="I12" s="1" t="s">
        <v>15</v>
      </c>
      <c r="J12" s="18">
        <f>MAX(D11:G17)</f>
        <v>52.419607</v>
      </c>
    </row>
    <row r="13" spans="2:7" ht="18" customHeight="1" thickBot="1">
      <c r="B13" s="52"/>
      <c r="C13" s="43">
        <v>0.99</v>
      </c>
      <c r="D13" s="38">
        <v>52.419607</v>
      </c>
      <c r="E13" s="38">
        <v>23.409803</v>
      </c>
      <c r="F13" s="38">
        <v>-6.0078431</v>
      </c>
      <c r="G13" s="39">
        <v>-36.982352</v>
      </c>
    </row>
    <row r="14" spans="2:7" ht="18" customHeight="1">
      <c r="B14" s="52"/>
      <c r="C14" s="40" t="s">
        <v>13</v>
      </c>
      <c r="D14" s="21">
        <v>41</v>
      </c>
      <c r="E14" s="21">
        <v>8</v>
      </c>
      <c r="F14" s="21">
        <v>-25</v>
      </c>
      <c r="G14" s="22">
        <v>-58</v>
      </c>
    </row>
    <row r="15" spans="2:7" ht="18" customHeight="1">
      <c r="B15" s="52"/>
      <c r="C15" s="23" t="s">
        <v>16</v>
      </c>
      <c r="D15" s="19">
        <v>36</v>
      </c>
      <c r="E15" s="19">
        <v>0.75</v>
      </c>
      <c r="F15" s="19">
        <v>-34.5</v>
      </c>
      <c r="G15" s="24">
        <v>-69.75</v>
      </c>
    </row>
    <row r="16" spans="2:7" ht="18" customHeight="1">
      <c r="B16" s="52"/>
      <c r="C16" s="23" t="s">
        <v>17</v>
      </c>
      <c r="D16" s="19">
        <v>45</v>
      </c>
      <c r="E16" s="19">
        <v>7.5</v>
      </c>
      <c r="F16" s="19">
        <v>-30</v>
      </c>
      <c r="G16" s="24">
        <v>-67.5</v>
      </c>
    </row>
    <row r="17" spans="2:7" ht="18" customHeight="1">
      <c r="B17" s="52"/>
      <c r="C17" s="23" t="s">
        <v>18</v>
      </c>
      <c r="D17" s="19">
        <v>45</v>
      </c>
      <c r="E17" s="19">
        <v>7.5</v>
      </c>
      <c r="F17" s="19">
        <v>-30</v>
      </c>
      <c r="G17" s="24">
        <v>-67.5</v>
      </c>
    </row>
    <row r="18" spans="2:7" ht="18" customHeight="1" thickBot="1">
      <c r="B18" s="55"/>
      <c r="C18" s="13" t="s">
        <v>52</v>
      </c>
      <c r="D18" s="26"/>
      <c r="E18" s="26"/>
      <c r="F18" s="26"/>
      <c r="G18" s="27"/>
    </row>
    <row r="19" ht="12" customHeight="1" thickBot="1"/>
    <row r="20" spans="2:10" ht="18" customHeight="1">
      <c r="B20" s="51" t="s">
        <v>19</v>
      </c>
      <c r="C20" s="41">
        <v>0.999</v>
      </c>
      <c r="D20" s="36">
        <v>114.00392</v>
      </c>
      <c r="E20" s="36">
        <v>103.11568</v>
      </c>
      <c r="F20" s="36">
        <v>98.121568</v>
      </c>
      <c r="G20" s="37">
        <v>95.35098</v>
      </c>
      <c r="I20" s="1" t="s">
        <v>14</v>
      </c>
      <c r="J20" s="18">
        <f>MIN(D20:G26)</f>
        <v>74.333333</v>
      </c>
    </row>
    <row r="21" spans="2:10" ht="18" customHeight="1">
      <c r="B21" s="52"/>
      <c r="C21" s="42">
        <v>0.995</v>
      </c>
      <c r="D21" s="20">
        <v>107.88627</v>
      </c>
      <c r="E21" s="20">
        <v>94.082352</v>
      </c>
      <c r="F21" s="20">
        <v>83.058823</v>
      </c>
      <c r="G21" s="25">
        <v>82.896078</v>
      </c>
      <c r="I21" s="1" t="s">
        <v>15</v>
      </c>
      <c r="J21" s="18">
        <f>MAX(D20:G26)</f>
        <v>135</v>
      </c>
    </row>
    <row r="22" spans="2:7" ht="18" customHeight="1" thickBot="1">
      <c r="B22" s="52"/>
      <c r="C22" s="43">
        <v>0.99</v>
      </c>
      <c r="D22" s="38">
        <v>103.80784</v>
      </c>
      <c r="E22" s="38">
        <v>89.3</v>
      </c>
      <c r="F22" s="38">
        <v>78.474509</v>
      </c>
      <c r="G22" s="39">
        <v>74.333333</v>
      </c>
    </row>
    <row r="23" spans="2:7" ht="18" customHeight="1">
      <c r="B23" s="52"/>
      <c r="C23" s="40" t="s">
        <v>13</v>
      </c>
      <c r="D23" s="21">
        <v>128</v>
      </c>
      <c r="E23" s="21">
        <v>122</v>
      </c>
      <c r="F23" s="21">
        <v>116</v>
      </c>
      <c r="G23" s="22">
        <v>110</v>
      </c>
    </row>
    <row r="24" spans="2:7" ht="18" customHeight="1">
      <c r="B24" s="52"/>
      <c r="C24" s="23" t="s">
        <v>16</v>
      </c>
      <c r="D24" s="19">
        <v>120</v>
      </c>
      <c r="E24" s="19">
        <v>114</v>
      </c>
      <c r="F24" s="19">
        <v>111</v>
      </c>
      <c r="G24" s="24">
        <v>108</v>
      </c>
    </row>
    <row r="25" spans="2:7" ht="18" customHeight="1">
      <c r="B25" s="52"/>
      <c r="C25" s="23" t="s">
        <v>17</v>
      </c>
      <c r="D25" s="19">
        <v>135</v>
      </c>
      <c r="E25" s="19">
        <v>128.25</v>
      </c>
      <c r="F25" s="19">
        <v>127.5</v>
      </c>
      <c r="G25" s="24">
        <v>129.75</v>
      </c>
    </row>
    <row r="26" spans="2:7" ht="18" customHeight="1">
      <c r="B26" s="52"/>
      <c r="C26" s="23" t="s">
        <v>18</v>
      </c>
      <c r="D26" s="19">
        <v>135</v>
      </c>
      <c r="E26" s="19">
        <v>135</v>
      </c>
      <c r="F26" s="19">
        <v>135</v>
      </c>
      <c r="G26" s="24">
        <v>135</v>
      </c>
    </row>
    <row r="27" spans="2:7" ht="18" customHeight="1" thickBot="1">
      <c r="B27" s="55"/>
      <c r="C27" s="13" t="s">
        <v>52</v>
      </c>
      <c r="D27" s="26"/>
      <c r="E27" s="26"/>
      <c r="F27" s="26"/>
      <c r="G27" s="27"/>
    </row>
  </sheetData>
  <sheetProtection/>
  <mergeCells count="4">
    <mergeCell ref="B4:B9"/>
    <mergeCell ref="B2:C3"/>
    <mergeCell ref="B11:B18"/>
    <mergeCell ref="B20:B27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10.75390625" style="0" customWidth="1"/>
    <col min="4" max="8" width="12.75390625" style="0" customWidth="1"/>
  </cols>
  <sheetData>
    <row r="1" ht="13.5" thickBot="1"/>
    <row r="2" spans="2:8" ht="18" customHeight="1">
      <c r="B2" s="47" t="s">
        <v>63</v>
      </c>
      <c r="C2" s="48"/>
      <c r="D2" s="8" t="s">
        <v>56</v>
      </c>
      <c r="E2" s="3"/>
      <c r="F2" s="3"/>
      <c r="G2" s="3"/>
      <c r="H2" s="4"/>
    </row>
    <row r="3" spans="2:8" ht="18" customHeight="1" thickBot="1">
      <c r="B3" s="49"/>
      <c r="C3" s="50"/>
      <c r="D3" s="13" t="s">
        <v>47</v>
      </c>
      <c r="E3" s="14" t="s">
        <v>48</v>
      </c>
      <c r="F3" s="14" t="s">
        <v>49</v>
      </c>
      <c r="G3" s="14" t="s">
        <v>50</v>
      </c>
      <c r="H3" s="15" t="s">
        <v>51</v>
      </c>
    </row>
    <row r="4" spans="2:8" ht="18" customHeight="1">
      <c r="B4" s="44" t="s">
        <v>54</v>
      </c>
      <c r="C4" s="16" t="s">
        <v>6</v>
      </c>
      <c r="D4" s="9">
        <v>15</v>
      </c>
      <c r="E4" s="10">
        <v>15</v>
      </c>
      <c r="F4" s="10">
        <v>15</v>
      </c>
      <c r="G4" s="10">
        <v>15</v>
      </c>
      <c r="H4" s="11">
        <v>15</v>
      </c>
    </row>
    <row r="5" spans="2:8" ht="18" customHeight="1">
      <c r="B5" s="45"/>
      <c r="C5" s="17" t="s">
        <v>7</v>
      </c>
      <c r="D5" s="32"/>
      <c r="E5" s="28"/>
      <c r="F5" s="28"/>
      <c r="G5" s="28"/>
      <c r="H5" s="29"/>
    </row>
    <row r="6" spans="2:8" ht="18" customHeight="1">
      <c r="B6" s="45"/>
      <c r="C6" s="17" t="s">
        <v>8</v>
      </c>
      <c r="D6" s="32"/>
      <c r="E6" s="28"/>
      <c r="F6" s="28"/>
      <c r="G6" s="28"/>
      <c r="H6" s="29"/>
    </row>
    <row r="7" spans="2:8" ht="18" customHeight="1">
      <c r="B7" s="45"/>
      <c r="C7" s="17" t="s">
        <v>9</v>
      </c>
      <c r="D7" s="9">
        <v>15</v>
      </c>
      <c r="E7" s="10">
        <f>+D7+15</f>
        <v>30</v>
      </c>
      <c r="F7" s="10">
        <f>+E7+15</f>
        <v>45</v>
      </c>
      <c r="G7" s="10">
        <f>+F7+15</f>
        <v>60</v>
      </c>
      <c r="H7" s="11">
        <f>+G7+15</f>
        <v>75</v>
      </c>
    </row>
    <row r="8" spans="2:8" ht="18" customHeight="1">
      <c r="B8" s="45"/>
      <c r="C8" s="17" t="s">
        <v>10</v>
      </c>
      <c r="D8" s="9">
        <v>70</v>
      </c>
      <c r="E8" s="10">
        <f>+D8-15</f>
        <v>55</v>
      </c>
      <c r="F8" s="10">
        <f>+E8-15</f>
        <v>40</v>
      </c>
      <c r="G8" s="10">
        <f>+F8-15</f>
        <v>25</v>
      </c>
      <c r="H8" s="11">
        <f>+G8-15</f>
        <v>10</v>
      </c>
    </row>
    <row r="9" spans="2:8" ht="18" customHeight="1" thickBot="1">
      <c r="B9" s="46"/>
      <c r="C9" s="15" t="s">
        <v>11</v>
      </c>
      <c r="D9" s="33"/>
      <c r="E9" s="30"/>
      <c r="F9" s="30"/>
      <c r="G9" s="30"/>
      <c r="H9" s="31"/>
    </row>
    <row r="10" ht="12" customHeight="1" thickBot="1"/>
    <row r="11" spans="2:11" ht="18" customHeight="1">
      <c r="B11" s="51" t="s">
        <v>12</v>
      </c>
      <c r="C11" s="41">
        <v>0.999</v>
      </c>
      <c r="D11" s="36">
        <v>-72.47647</v>
      </c>
      <c r="E11" s="36">
        <v>-53.329411</v>
      </c>
      <c r="F11" s="36">
        <v>-34.182352</v>
      </c>
      <c r="G11" s="36">
        <v>-15.696078</v>
      </c>
      <c r="H11" s="37">
        <v>2.9078431</v>
      </c>
      <c r="J11" s="1" t="s">
        <v>14</v>
      </c>
      <c r="K11" s="18">
        <f>MIN(D11:H17)</f>
        <v>-92.25</v>
      </c>
    </row>
    <row r="12" spans="2:11" ht="18" customHeight="1">
      <c r="B12" s="56"/>
      <c r="C12" s="42">
        <v>0.995</v>
      </c>
      <c r="D12" s="20">
        <v>-59.080392</v>
      </c>
      <c r="E12" s="20">
        <v>-43.209803</v>
      </c>
      <c r="F12" s="20">
        <v>-26.986274</v>
      </c>
      <c r="G12" s="20">
        <v>-11.070588</v>
      </c>
      <c r="H12" s="25">
        <v>4.7137255</v>
      </c>
      <c r="J12" s="1" t="s">
        <v>15</v>
      </c>
      <c r="K12" s="18">
        <f>MAX(D11:H17)</f>
        <v>6.5196078</v>
      </c>
    </row>
    <row r="13" spans="2:8" ht="18" customHeight="1" thickBot="1">
      <c r="B13" s="56"/>
      <c r="C13" s="43">
        <v>0.99</v>
      </c>
      <c r="D13" s="38">
        <v>-51.545098</v>
      </c>
      <c r="E13" s="38">
        <v>-36.203921</v>
      </c>
      <c r="F13" s="38">
        <v>-21.949019</v>
      </c>
      <c r="G13" s="38">
        <v>-7.7666667</v>
      </c>
      <c r="H13" s="39">
        <v>6.5196078</v>
      </c>
    </row>
    <row r="14" spans="2:8" ht="18" customHeight="1">
      <c r="B14" s="56"/>
      <c r="C14" s="40" t="s">
        <v>13</v>
      </c>
      <c r="D14" s="21">
        <v>-77.5</v>
      </c>
      <c r="E14" s="21">
        <v>-58</v>
      </c>
      <c r="F14" s="21">
        <v>-38.5</v>
      </c>
      <c r="G14" s="21">
        <v>-19</v>
      </c>
      <c r="H14" s="22">
        <v>0.5</v>
      </c>
    </row>
    <row r="15" spans="2:8" ht="18" customHeight="1">
      <c r="B15" s="56"/>
      <c r="C15" s="23" t="s">
        <v>16</v>
      </c>
      <c r="D15" s="19">
        <v>-92.25</v>
      </c>
      <c r="E15" s="19">
        <v>-69.75</v>
      </c>
      <c r="F15" s="19">
        <v>-47.25</v>
      </c>
      <c r="G15" s="19">
        <v>-24.75</v>
      </c>
      <c r="H15" s="24">
        <v>-2.25</v>
      </c>
    </row>
    <row r="16" spans="2:8" ht="18" customHeight="1">
      <c r="B16" s="56"/>
      <c r="C16" s="23" t="s">
        <v>17</v>
      </c>
      <c r="D16" s="19">
        <v>-90</v>
      </c>
      <c r="E16" s="19">
        <v>-67.5</v>
      </c>
      <c r="F16" s="19">
        <v>-45</v>
      </c>
      <c r="G16" s="19">
        <v>-22.5</v>
      </c>
      <c r="H16" s="24">
        <v>0</v>
      </c>
    </row>
    <row r="17" spans="2:8" ht="18" customHeight="1">
      <c r="B17" s="56"/>
      <c r="C17" s="23" t="s">
        <v>18</v>
      </c>
      <c r="D17" s="19">
        <v>-90</v>
      </c>
      <c r="E17" s="19">
        <v>-67.5</v>
      </c>
      <c r="F17" s="19">
        <v>-45</v>
      </c>
      <c r="G17" s="19">
        <v>-22.5</v>
      </c>
      <c r="H17" s="24">
        <v>0</v>
      </c>
    </row>
    <row r="18" spans="2:8" ht="18" customHeight="1" thickBot="1">
      <c r="B18" s="55"/>
      <c r="C18" s="13" t="s">
        <v>52</v>
      </c>
      <c r="D18" s="26"/>
      <c r="E18" s="26"/>
      <c r="F18" s="26"/>
      <c r="G18" s="26"/>
      <c r="H18" s="27"/>
    </row>
    <row r="19" ht="12" customHeight="1" thickBot="1"/>
    <row r="20" spans="2:11" ht="18" customHeight="1">
      <c r="B20" s="51" t="s">
        <v>19</v>
      </c>
      <c r="C20" s="41">
        <v>0.999</v>
      </c>
      <c r="D20" s="36">
        <v>106.69607</v>
      </c>
      <c r="E20" s="36">
        <v>96.907843</v>
      </c>
      <c r="F20" s="36">
        <v>99.664705</v>
      </c>
      <c r="G20" s="36">
        <v>115.8</v>
      </c>
      <c r="H20" s="37">
        <v>134.73725</v>
      </c>
      <c r="J20" s="1" t="s">
        <v>14</v>
      </c>
      <c r="K20" s="18">
        <f>MIN(D20:H26)</f>
        <v>74.333333</v>
      </c>
    </row>
    <row r="21" spans="2:11" ht="18" customHeight="1">
      <c r="B21" s="56"/>
      <c r="C21" s="42">
        <v>0.995</v>
      </c>
      <c r="D21" s="20">
        <v>95.811764</v>
      </c>
      <c r="E21" s="20">
        <v>82.117647</v>
      </c>
      <c r="F21" s="20">
        <v>85.992156</v>
      </c>
      <c r="G21" s="20">
        <v>104.56666</v>
      </c>
      <c r="H21" s="25">
        <v>126.91176</v>
      </c>
      <c r="J21" s="1" t="s">
        <v>15</v>
      </c>
      <c r="K21" s="18">
        <f>MAX(D20:H26)</f>
        <v>146</v>
      </c>
    </row>
    <row r="22" spans="2:8" ht="18" customHeight="1" thickBot="1">
      <c r="B22" s="56"/>
      <c r="C22" s="43">
        <v>0.99</v>
      </c>
      <c r="D22" s="38">
        <v>86.60196</v>
      </c>
      <c r="E22" s="38">
        <v>74.333333</v>
      </c>
      <c r="F22" s="38">
        <v>78.796078</v>
      </c>
      <c r="G22" s="38">
        <v>96.637254</v>
      </c>
      <c r="H22" s="39">
        <v>117.28039</v>
      </c>
    </row>
    <row r="23" spans="2:8" ht="18" customHeight="1">
      <c r="B23" s="56"/>
      <c r="C23" s="40" t="s">
        <v>13</v>
      </c>
      <c r="D23" s="21">
        <v>116.5</v>
      </c>
      <c r="E23" s="21">
        <v>110</v>
      </c>
      <c r="F23" s="21">
        <v>122</v>
      </c>
      <c r="G23" s="21">
        <v>134</v>
      </c>
      <c r="H23" s="22">
        <v>146</v>
      </c>
    </row>
    <row r="24" spans="2:8" ht="18" customHeight="1">
      <c r="B24" s="56"/>
      <c r="C24" s="23" t="s">
        <v>16</v>
      </c>
      <c r="D24" s="19">
        <v>123.75</v>
      </c>
      <c r="E24" s="19">
        <v>108</v>
      </c>
      <c r="F24" s="19">
        <v>108</v>
      </c>
      <c r="G24" s="19">
        <v>108.75</v>
      </c>
      <c r="H24" s="24">
        <v>131.25</v>
      </c>
    </row>
    <row r="25" spans="2:8" ht="18" customHeight="1">
      <c r="B25" s="56"/>
      <c r="C25" s="23" t="s">
        <v>17</v>
      </c>
      <c r="D25" s="19">
        <v>138.75</v>
      </c>
      <c r="E25" s="19">
        <v>129.75</v>
      </c>
      <c r="F25" s="19">
        <v>123.75</v>
      </c>
      <c r="G25" s="19">
        <v>132.75</v>
      </c>
      <c r="H25" s="24">
        <v>141.75</v>
      </c>
    </row>
    <row r="26" spans="2:8" ht="18" customHeight="1">
      <c r="B26" s="56"/>
      <c r="C26" s="23" t="s">
        <v>18</v>
      </c>
      <c r="D26" s="19">
        <v>135</v>
      </c>
      <c r="E26" s="19">
        <v>135</v>
      </c>
      <c r="F26" s="19">
        <v>135</v>
      </c>
      <c r="G26" s="19">
        <v>135</v>
      </c>
      <c r="H26" s="24">
        <v>135</v>
      </c>
    </row>
    <row r="27" spans="2:8" ht="18" customHeight="1" thickBot="1">
      <c r="B27" s="55"/>
      <c r="C27" s="13" t="s">
        <v>52</v>
      </c>
      <c r="D27" s="26"/>
      <c r="E27" s="26"/>
      <c r="F27" s="26"/>
      <c r="G27" s="26"/>
      <c r="H27" s="27"/>
    </row>
  </sheetData>
  <sheetProtection/>
  <mergeCells count="4">
    <mergeCell ref="B4:B9"/>
    <mergeCell ref="B2:C3"/>
    <mergeCell ref="B11:B18"/>
    <mergeCell ref="B20:B27"/>
  </mergeCells>
  <printOptions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</dc:creator>
  <cp:keywords/>
  <dc:description/>
  <cp:lastModifiedBy>Martin Krejsa</cp:lastModifiedBy>
  <cp:lastPrinted>1997-10-03T07:12:36Z</cp:lastPrinted>
  <dcterms:created xsi:type="dcterms:W3CDTF">1997-08-26T12:07:12Z</dcterms:created>
  <dcterms:modified xsi:type="dcterms:W3CDTF">2022-04-27T10:47:56Z</dcterms:modified>
  <cp:category/>
  <cp:version/>
  <cp:contentType/>
  <cp:contentStatus/>
</cp:coreProperties>
</file>