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40" windowHeight="6150" activeTab="0"/>
  </bookViews>
  <sheets>
    <sheet name="Příklad 4" sheetId="1" r:id="rId1"/>
  </sheets>
  <definedNames>
    <definedName name="_xlnm.Print_Area" localSheetId="0">'Příklad 4'!$A$1:$H$28</definedName>
  </definedNames>
  <calcPr fullCalcOnLoad="1"/>
</workbook>
</file>

<file path=xl/sharedStrings.xml><?xml version="1.0" encoding="utf-8"?>
<sst xmlns="http://schemas.openxmlformats.org/spreadsheetml/2006/main" count="17" uniqueCount="16">
  <si>
    <t>Vstupní údaje</t>
  </si>
  <si>
    <t>x</t>
  </si>
  <si>
    <t>w'(x)</t>
  </si>
  <si>
    <t>w(x)</t>
  </si>
  <si>
    <t>[m]</t>
  </si>
  <si>
    <t>[kNm]</t>
  </si>
  <si>
    <t>[rad]</t>
  </si>
  <si>
    <t>Modul pružnosti v tahu a v tlaku E [MPa] :</t>
  </si>
  <si>
    <t>Šířka obdélníkového průřezu b [m] :</t>
  </si>
  <si>
    <t>Výška obdélníkového průřezu h [m] :</t>
  </si>
  <si>
    <t>Délka konzoly l [m] :</t>
  </si>
  <si>
    <t>Velikost spojitého zatížení q [kN/m] :</t>
  </si>
  <si>
    <t>[kN]</t>
  </si>
  <si>
    <t>-w'''(x).EI=V(x)</t>
  </si>
  <si>
    <t>-w''(x).EI=M(x)</t>
  </si>
  <si>
    <r>
      <t>Moment setrvačnosti I</t>
    </r>
    <r>
      <rPr>
        <vertAlign val="subscript"/>
        <sz val="10"/>
        <rFont val="Arial CE"/>
        <family val="2"/>
      </rPr>
      <t>y</t>
    </r>
    <r>
      <rPr>
        <sz val="10"/>
        <rFont val="Arial CE"/>
        <family val="0"/>
      </rPr>
      <t xml:space="preserve"> [m</t>
    </r>
    <r>
      <rPr>
        <vertAlign val="superscript"/>
        <sz val="10"/>
        <rFont val="Arial CE"/>
        <family val="2"/>
      </rPr>
      <t>4</t>
    </r>
    <r>
      <rPr>
        <sz val="10"/>
        <rFont val="Arial CE"/>
        <family val="0"/>
      </rPr>
      <t>] :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</si>
</sst>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000"/>
    <numFmt numFmtId="167" formatCode="0.000"/>
    <numFmt numFmtId="168" formatCode="0.000000E+00"/>
    <numFmt numFmtId="169" formatCode="0.0"/>
    <numFmt numFmtId="170" formatCode="0.0000"/>
  </numFmts>
  <fonts count="46">
    <font>
      <sz val="10"/>
      <name val="Arial CE"/>
      <family val="0"/>
    </font>
    <font>
      <b/>
      <i/>
      <sz val="10"/>
      <name val="Arial CE"/>
      <family val="2"/>
    </font>
    <font>
      <vertAlign val="subscript"/>
      <sz val="10"/>
      <name val="Arial CE"/>
      <family val="2"/>
    </font>
    <font>
      <vertAlign val="superscript"/>
      <sz val="10"/>
      <name val="Arial CE"/>
      <family val="2"/>
    </font>
    <font>
      <sz val="10"/>
      <color indexed="43"/>
      <name val="Arial CE"/>
      <family val="2"/>
    </font>
    <font>
      <sz val="11"/>
      <color indexed="8"/>
      <name val="Arial CE"/>
      <family val="0"/>
    </font>
    <font>
      <sz val="10"/>
      <color indexed="8"/>
      <name val="Arial CE"/>
      <family val="0"/>
    </font>
    <font>
      <sz val="12"/>
      <color indexed="8"/>
      <name val="Arial CE"/>
      <family val="0"/>
    </font>
    <font>
      <sz val="17.25"/>
      <color indexed="8"/>
      <name val="Arial CE"/>
      <family val="0"/>
    </font>
    <font>
      <sz val="18.5"/>
      <color indexed="8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 CE"/>
      <family val="0"/>
    </font>
    <font>
      <b/>
      <sz val="13"/>
      <color indexed="8"/>
      <name val="Arial CE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2" fontId="0" fillId="33" borderId="11" xfId="0" applyNumberForma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2" fontId="0" fillId="33" borderId="13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0" fillId="33" borderId="17" xfId="0" applyNumberFormat="1" applyFill="1" applyBorder="1" applyAlignment="1">
      <alignment horizontal="center" vertical="center"/>
    </xf>
    <xf numFmtId="167" fontId="0" fillId="33" borderId="17" xfId="0" applyNumberForma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168" fontId="0" fillId="34" borderId="19" xfId="0" applyNumberFormat="1" applyFill="1" applyBorder="1" applyAlignment="1">
      <alignment horizontal="center" vertical="center"/>
    </xf>
    <xf numFmtId="166" fontId="0" fillId="0" borderId="0" xfId="0" applyNumberFormat="1" applyAlignment="1">
      <alignment/>
    </xf>
    <xf numFmtId="49" fontId="0" fillId="0" borderId="15" xfId="0" applyNumberFormat="1" applyBorder="1" applyAlignment="1" quotePrefix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" fontId="0" fillId="35" borderId="10" xfId="0" applyNumberFormat="1" applyFill="1" applyBorder="1" applyAlignment="1">
      <alignment horizontal="center" vertical="center"/>
    </xf>
    <xf numFmtId="167" fontId="0" fillId="35" borderId="23" xfId="0" applyNumberFormat="1" applyFill="1" applyBorder="1" applyAlignment="1">
      <alignment horizontal="center" vertical="center"/>
    </xf>
    <xf numFmtId="166" fontId="0" fillId="35" borderId="23" xfId="0" applyNumberFormat="1" applyFill="1" applyBorder="1" applyAlignment="1">
      <alignment horizontal="center" vertical="center"/>
    </xf>
    <xf numFmtId="2" fontId="0" fillId="35" borderId="12" xfId="0" applyNumberFormat="1" applyFill="1" applyBorder="1" applyAlignment="1">
      <alignment horizontal="center" vertical="center"/>
    </xf>
    <xf numFmtId="167" fontId="0" fillId="35" borderId="24" xfId="0" applyNumberFormat="1" applyFill="1" applyBorder="1" applyAlignment="1">
      <alignment horizontal="center" vertical="center"/>
    </xf>
    <xf numFmtId="166" fontId="0" fillId="35" borderId="24" xfId="0" applyNumberFormat="1" applyFill="1" applyBorder="1" applyAlignment="1">
      <alignment horizontal="center" vertical="center"/>
    </xf>
    <xf numFmtId="166" fontId="0" fillId="35" borderId="11" xfId="0" applyNumberFormat="1" applyFill="1" applyBorder="1" applyAlignment="1">
      <alignment horizontal="center" vertical="center"/>
    </xf>
    <xf numFmtId="166" fontId="0" fillId="35" borderId="17" xfId="0" applyNumberFormat="1" applyFill="1" applyBorder="1" applyAlignment="1">
      <alignment horizontal="center" vertical="center"/>
    </xf>
    <xf numFmtId="2" fontId="0" fillId="35" borderId="20" xfId="0" applyNumberFormat="1" applyFill="1" applyBorder="1" applyAlignment="1">
      <alignment horizontal="center" vertical="center"/>
    </xf>
    <xf numFmtId="167" fontId="0" fillId="35" borderId="21" xfId="0" applyNumberFormat="1" applyFill="1" applyBorder="1" applyAlignment="1">
      <alignment horizontal="center" vertical="center"/>
    </xf>
    <xf numFmtId="166" fontId="0" fillId="35" borderId="21" xfId="0" applyNumberFormat="1" applyFill="1" applyBorder="1" applyAlignment="1">
      <alignment horizontal="center" vertical="center"/>
    </xf>
    <xf numFmtId="166" fontId="0" fillId="35" borderId="22" xfId="0" applyNumberFormat="1" applyFill="1" applyBorder="1" applyAlignment="1">
      <alignment horizontal="center" vertical="center"/>
    </xf>
    <xf numFmtId="167" fontId="0" fillId="35" borderId="25" xfId="0" applyNumberFormat="1" applyFill="1" applyBorder="1" applyAlignment="1">
      <alignment horizontal="center" vertical="center"/>
    </xf>
    <xf numFmtId="166" fontId="0" fillId="35" borderId="25" xfId="0" applyNumberFormat="1" applyFill="1" applyBorder="1" applyAlignment="1">
      <alignment horizontal="center" vertical="center"/>
    </xf>
    <xf numFmtId="166" fontId="4" fillId="36" borderId="26" xfId="0" applyNumberFormat="1" applyFont="1" applyFill="1" applyBorder="1" applyAlignment="1">
      <alignment horizontal="center" vertical="center"/>
    </xf>
    <xf numFmtId="2" fontId="4" fillId="36" borderId="27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Ohybový moment</a:t>
            </a:r>
          </a:p>
        </c:rich>
      </c:tx>
      <c:layout>
        <c:manualLayout>
          <c:xMode val="factor"/>
          <c:yMode val="factor"/>
          <c:x val="-0.292"/>
          <c:y val="0.2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0525"/>
          <c:w val="0.9615"/>
          <c:h val="0.9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0.0" sourceLinked="0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'Příklad 4'!$D$4:$D$14</c:f>
              <c:numCache/>
            </c:numRef>
          </c:cat>
          <c:val>
            <c:numRef>
              <c:f>'Příklad 4'!$F$4:$F$14</c:f>
              <c:numCache/>
            </c:numRef>
          </c: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'Příklad 4'!$D$4:$D$14</c:f>
              <c:numCache/>
            </c:numRef>
          </c:cat>
          <c:val>
            <c:numRef>
              <c:f>'Příklad 4'!$F$4:$F$14</c:f>
              <c:numCache/>
            </c:numRef>
          </c:val>
          <c:smooth val="1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16454947"/>
        <c:axId val="13876796"/>
      </c:lineChart>
      <c:catAx>
        <c:axId val="1645494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3876796"/>
        <c:crosses val="autoZero"/>
        <c:auto val="1"/>
        <c:lblOffset val="100"/>
        <c:tickLblSkip val="1"/>
        <c:noMultiLvlLbl val="0"/>
      </c:catAx>
      <c:valAx>
        <c:axId val="13876796"/>
        <c:scaling>
          <c:orientation val="maxMin"/>
          <c:max val="15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16454947"/>
        <c:crossesAt val="1"/>
        <c:crossBetween val="between"/>
        <c:dispUnits/>
        <c:majorUnit val="55"/>
        <c:minorUnit val="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Pootočení</a:t>
            </a:r>
          </a:p>
        </c:rich>
      </c:tx>
      <c:layout>
        <c:manualLayout>
          <c:xMode val="factor"/>
          <c:yMode val="factor"/>
          <c:x val="-0.3625"/>
          <c:y val="0.8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0975"/>
          <c:w val="0.964"/>
          <c:h val="0.951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0" sourceLinked="0"/>
              <c:spPr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0" sourceLinked="0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'Příklad 4'!$D$4:$D$14</c:f>
              <c:numCache/>
            </c:numRef>
          </c:cat>
          <c:val>
            <c:numRef>
              <c:f>'Příklad 4'!$G$4:$G$14</c:f>
              <c:numCache/>
            </c:numRef>
          </c:val>
          <c:smooth val="1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57782301"/>
        <c:axId val="50278662"/>
      </c:lineChart>
      <c:catAx>
        <c:axId val="57782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0278662"/>
        <c:crosses val="autoZero"/>
        <c:auto val="1"/>
        <c:lblOffset val="100"/>
        <c:tickLblSkip val="1"/>
        <c:noMultiLvlLbl val="0"/>
      </c:catAx>
      <c:valAx>
        <c:axId val="50278662"/>
        <c:scaling>
          <c:orientation val="minMax"/>
          <c:max val="0.025"/>
          <c:min val="-0.0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57782301"/>
        <c:crossesAt val="1"/>
        <c:crossBetween val="between"/>
        <c:dispUnits/>
        <c:majorUnit val="0.055"/>
        <c:minorUnit val="0.0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Průhyb</a:t>
            </a:r>
          </a:p>
        </c:rich>
      </c:tx>
      <c:layout>
        <c:manualLayout>
          <c:xMode val="factor"/>
          <c:yMode val="factor"/>
          <c:x val="0.409"/>
          <c:y val="0.84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0825"/>
          <c:w val="0.975"/>
          <c:h val="0.9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0.000" sourceLinked="0"/>
            <c:txPr>
              <a:bodyPr vert="horz" rot="-5400000" anchor="ctr"/>
              <a:lstStyle/>
              <a:p>
                <a:pPr algn="ctr">
                  <a:defRPr lang="en-US" cap="none" sz="185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'Příklad 4'!$D$4:$D$14</c:f>
              <c:numCache/>
            </c:numRef>
          </c:cat>
          <c:val>
            <c:numRef>
              <c:f>'Příklad 4'!$H$4:$H$14</c:f>
              <c:numCache/>
            </c:numRef>
          </c:val>
          <c:smooth val="1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49854775"/>
        <c:axId val="46039792"/>
      </c:lineChart>
      <c:catAx>
        <c:axId val="4985477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6039792"/>
        <c:crosses val="autoZero"/>
        <c:auto val="1"/>
        <c:lblOffset val="100"/>
        <c:tickLblSkip val="1"/>
        <c:noMultiLvlLbl val="0"/>
      </c:catAx>
      <c:valAx>
        <c:axId val="46039792"/>
        <c:scaling>
          <c:orientation val="maxMin"/>
          <c:max val="0.0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49854775"/>
        <c:crossesAt val="1"/>
        <c:crossBetween val="between"/>
        <c:dispUnits/>
        <c:majorUnit val="0.05"/>
        <c:minorUnit val="0.0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Posouvající síla</a:t>
            </a:r>
          </a:p>
        </c:rich>
      </c:tx>
      <c:layout>
        <c:manualLayout>
          <c:xMode val="factor"/>
          <c:yMode val="factor"/>
          <c:x val="-0.31375"/>
          <c:y val="0.67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2075"/>
          <c:w val="0.959"/>
          <c:h val="0.97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0.0" sourceLinked="0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'Příklad 4'!$D$4:$D$14</c:f>
              <c:numCache/>
            </c:numRef>
          </c:cat>
          <c:val>
            <c:numRef>
              <c:f>'Příklad 4'!$E$4:$E$14</c:f>
              <c:numCache/>
            </c:numRef>
          </c:val>
          <c:smooth val="1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11704945"/>
        <c:axId val="38235642"/>
      </c:lineChart>
      <c:catAx>
        <c:axId val="11704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8235642"/>
        <c:crosses val="autoZero"/>
        <c:auto val="1"/>
        <c:lblOffset val="100"/>
        <c:tickLblSkip val="1"/>
        <c:noMultiLvlLbl val="0"/>
      </c:catAx>
      <c:valAx>
        <c:axId val="38235642"/>
        <c:scaling>
          <c:orientation val="minMax"/>
          <c:max val="8"/>
          <c:min val="-3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11704945"/>
        <c:crossesAt val="1"/>
        <c:crossBetween val="between"/>
        <c:dispUnits/>
        <c:majorUnit val="40"/>
        <c:minorUnit val="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9</xdr:row>
      <xdr:rowOff>219075</xdr:rowOff>
    </xdr:from>
    <xdr:to>
      <xdr:col>14</xdr:col>
      <xdr:colOff>190500</xdr:colOff>
      <xdr:row>19</xdr:row>
      <xdr:rowOff>9525</xdr:rowOff>
    </xdr:to>
    <xdr:graphicFrame>
      <xdr:nvGraphicFramePr>
        <xdr:cNvPr id="1" name="graf 1"/>
        <xdr:cNvGraphicFramePr/>
      </xdr:nvGraphicFramePr>
      <xdr:xfrm>
        <a:off x="10448925" y="2447925"/>
        <a:ext cx="44577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161925</xdr:colOff>
      <xdr:row>19</xdr:row>
      <xdr:rowOff>38100</xdr:rowOff>
    </xdr:from>
    <xdr:to>
      <xdr:col>14</xdr:col>
      <xdr:colOff>209550</xdr:colOff>
      <xdr:row>29</xdr:row>
      <xdr:rowOff>38100</xdr:rowOff>
    </xdr:to>
    <xdr:graphicFrame>
      <xdr:nvGraphicFramePr>
        <xdr:cNvPr id="2" name="graf 2"/>
        <xdr:cNvGraphicFramePr/>
      </xdr:nvGraphicFramePr>
      <xdr:xfrm>
        <a:off x="10448925" y="4743450"/>
        <a:ext cx="44767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457200</xdr:colOff>
      <xdr:row>15</xdr:row>
      <xdr:rowOff>219075</xdr:rowOff>
    </xdr:from>
    <xdr:to>
      <xdr:col>8</xdr:col>
      <xdr:colOff>76200</xdr:colOff>
      <xdr:row>29</xdr:row>
      <xdr:rowOff>28575</xdr:rowOff>
    </xdr:to>
    <xdr:graphicFrame>
      <xdr:nvGraphicFramePr>
        <xdr:cNvPr id="3" name="graf 3"/>
        <xdr:cNvGraphicFramePr/>
      </xdr:nvGraphicFramePr>
      <xdr:xfrm>
        <a:off x="3638550" y="3933825"/>
        <a:ext cx="6724650" cy="3276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161925</xdr:colOff>
      <xdr:row>0</xdr:row>
      <xdr:rowOff>38100</xdr:rowOff>
    </xdr:from>
    <xdr:to>
      <xdr:col>14</xdr:col>
      <xdr:colOff>209550</xdr:colOff>
      <xdr:row>9</xdr:row>
      <xdr:rowOff>161925</xdr:rowOff>
    </xdr:to>
    <xdr:graphicFrame>
      <xdr:nvGraphicFramePr>
        <xdr:cNvPr id="4" name="graf 4"/>
        <xdr:cNvGraphicFramePr/>
      </xdr:nvGraphicFramePr>
      <xdr:xfrm>
        <a:off x="10448925" y="38100"/>
        <a:ext cx="4476750" cy="2352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1.75390625" style="0" customWidth="1"/>
    <col min="2" max="2" width="12.50390625" style="0" bestFit="1" customWidth="1"/>
    <col min="4" max="4" width="12.75390625" style="0" customWidth="1"/>
    <col min="5" max="8" width="14.75390625" style="0" customWidth="1"/>
    <col min="9" max="9" width="13.125" style="0" bestFit="1" customWidth="1"/>
  </cols>
  <sheetData>
    <row r="1" ht="19.5" customHeight="1" thickBot="1">
      <c r="A1" s="1" t="s">
        <v>0</v>
      </c>
    </row>
    <row r="2" spans="1:8" ht="19.5" customHeight="1">
      <c r="A2" s="2" t="s">
        <v>10</v>
      </c>
      <c r="B2" s="3">
        <v>6</v>
      </c>
      <c r="D2" s="6" t="s">
        <v>1</v>
      </c>
      <c r="E2" s="14" t="s">
        <v>13</v>
      </c>
      <c r="F2" s="14" t="s">
        <v>14</v>
      </c>
      <c r="G2" s="7" t="s">
        <v>2</v>
      </c>
      <c r="H2" s="8" t="s">
        <v>3</v>
      </c>
    </row>
    <row r="3" spans="1:8" ht="19.5" customHeight="1" thickBot="1">
      <c r="A3" s="4" t="s">
        <v>11</v>
      </c>
      <c r="B3" s="5">
        <v>10</v>
      </c>
      <c r="D3" s="15" t="s">
        <v>4</v>
      </c>
      <c r="E3" s="16" t="s">
        <v>12</v>
      </c>
      <c r="F3" s="16" t="s">
        <v>5</v>
      </c>
      <c r="G3" s="16" t="s">
        <v>6</v>
      </c>
      <c r="H3" s="17" t="s">
        <v>4</v>
      </c>
    </row>
    <row r="4" spans="1:8" ht="19.5" customHeight="1">
      <c r="A4" s="4" t="s">
        <v>7</v>
      </c>
      <c r="B4" s="9">
        <v>210000</v>
      </c>
      <c r="D4" s="18">
        <v>0</v>
      </c>
      <c r="E4" s="19">
        <f>+$B$3/10/$B$2*($B$2^2-5*$D4^2)</f>
        <v>6</v>
      </c>
      <c r="F4" s="19">
        <f>+$B$3*$D4/30/$B$2*(3*$B$2^2-5*$D4^2)</f>
        <v>0</v>
      </c>
      <c r="G4" s="20">
        <f>+$B$3/$B$4/1000/$B$7*($D4^4/24/$B$2-$B$2*$D4^2/20+$B$2^3/120)</f>
        <v>0.020571428571428567</v>
      </c>
      <c r="H4" s="24">
        <f>+$B$3/$B$4/1000/$B$7*($D4^5/120/$B$2-$B$2*$D4^3/60+$B$2^3*$D4/120)</f>
        <v>0</v>
      </c>
    </row>
    <row r="5" spans="1:8" ht="19.5" customHeight="1">
      <c r="A5" s="4" t="s">
        <v>8</v>
      </c>
      <c r="B5" s="10">
        <v>0.05</v>
      </c>
      <c r="D5" s="21">
        <f aca="true" t="shared" si="0" ref="D5:D14">+D4+$B$2/10</f>
        <v>0.6</v>
      </c>
      <c r="E5" s="22">
        <f aca="true" t="shared" si="1" ref="E5:E15">+$B$3/10/$B$2*($B$2^2-5*$D5^2)</f>
        <v>5.7</v>
      </c>
      <c r="F5" s="22">
        <f aca="true" t="shared" si="2" ref="F5:F15">+$B$3*$D5/30/$B$2*(3*$B$2^2-5*$D5^2)</f>
        <v>3.54</v>
      </c>
      <c r="G5" s="23">
        <f aca="true" t="shared" si="3" ref="G5:G15">+$B$3/$B$4/1000/$B$7*($D5^4/24/$B$2-$B$2*$D5^2/20+$B$2^3/120)</f>
        <v>0.019347428571428568</v>
      </c>
      <c r="H5" s="25">
        <f aca="true" t="shared" si="4" ref="H5:H15">+$B$3/$B$4/1000/$B$7*($D5^5/120/$B$2-$B$2*$D5^3/60+$B$2^3*$D5/120)</f>
        <v>0.012097234285714279</v>
      </c>
    </row>
    <row r="6" spans="1:8" ht="19.5" customHeight="1">
      <c r="A6" s="4" t="s">
        <v>9</v>
      </c>
      <c r="B6" s="10">
        <v>0.1</v>
      </c>
      <c r="D6" s="21">
        <f t="shared" si="0"/>
        <v>1.2</v>
      </c>
      <c r="E6" s="22">
        <f t="shared" si="1"/>
        <v>4.8</v>
      </c>
      <c r="F6" s="22">
        <f t="shared" si="2"/>
        <v>6.72</v>
      </c>
      <c r="G6" s="23">
        <f t="shared" si="3"/>
        <v>0.01579885714285714</v>
      </c>
      <c r="H6" s="25">
        <f t="shared" si="4"/>
        <v>0.022750354285714276</v>
      </c>
    </row>
    <row r="7" spans="1:8" ht="19.5" customHeight="1" thickBot="1">
      <c r="A7" s="11" t="s">
        <v>15</v>
      </c>
      <c r="B7" s="12">
        <f>1/12*B5*B6^3</f>
        <v>4.166666666666668E-06</v>
      </c>
      <c r="D7" s="21">
        <f t="shared" si="0"/>
        <v>1.7999999999999998</v>
      </c>
      <c r="E7" s="22">
        <f t="shared" si="1"/>
        <v>3.3000000000000007</v>
      </c>
      <c r="F7" s="22">
        <f t="shared" si="2"/>
        <v>9.18</v>
      </c>
      <c r="G7" s="23">
        <f t="shared" si="3"/>
        <v>0.010295999999999998</v>
      </c>
      <c r="H7" s="25">
        <f t="shared" si="4"/>
        <v>0.030663359999999987</v>
      </c>
    </row>
    <row r="8" spans="4:8" ht="19.5" customHeight="1">
      <c r="D8" s="21">
        <f t="shared" si="0"/>
        <v>2.4</v>
      </c>
      <c r="E8" s="22">
        <f t="shared" si="1"/>
        <v>1.2000000000000004</v>
      </c>
      <c r="F8" s="22">
        <f t="shared" si="2"/>
        <v>10.56</v>
      </c>
      <c r="G8" s="23">
        <f t="shared" si="3"/>
        <v>0.0034559999999999964</v>
      </c>
      <c r="H8" s="25">
        <f t="shared" si="4"/>
        <v>0.03483647999999998</v>
      </c>
    </row>
    <row r="9" spans="4:10" ht="19.5" customHeight="1">
      <c r="D9" s="21">
        <f t="shared" si="0"/>
        <v>3</v>
      </c>
      <c r="E9" s="22">
        <f t="shared" si="1"/>
        <v>-1.5</v>
      </c>
      <c r="F9" s="22">
        <f t="shared" si="2"/>
        <v>10.5</v>
      </c>
      <c r="G9" s="23">
        <f t="shared" si="3"/>
        <v>-0.0038571428571428576</v>
      </c>
      <c r="H9" s="25">
        <f t="shared" si="4"/>
        <v>0.034714285714285704</v>
      </c>
      <c r="J9" s="13"/>
    </row>
    <row r="10" spans="4:10" ht="19.5" customHeight="1">
      <c r="D10" s="21">
        <f t="shared" si="0"/>
        <v>3.6</v>
      </c>
      <c r="E10" s="22">
        <f t="shared" si="1"/>
        <v>-4.800000000000002</v>
      </c>
      <c r="F10" s="22">
        <f t="shared" si="2"/>
        <v>8.639999999999997</v>
      </c>
      <c r="G10" s="23">
        <f t="shared" si="3"/>
        <v>-0.01053257142857143</v>
      </c>
      <c r="H10" s="25">
        <f t="shared" si="4"/>
        <v>0.030333805714285705</v>
      </c>
      <c r="J10" s="13"/>
    </row>
    <row r="11" spans="4:8" ht="19.5" customHeight="1">
      <c r="D11" s="21">
        <f t="shared" si="0"/>
        <v>4.2</v>
      </c>
      <c r="E11" s="22">
        <f t="shared" si="1"/>
        <v>-8.7</v>
      </c>
      <c r="F11" s="22">
        <f t="shared" si="2"/>
        <v>4.619999999999999</v>
      </c>
      <c r="G11" s="23">
        <f t="shared" si="3"/>
        <v>-0.015212571428571419</v>
      </c>
      <c r="H11" s="25">
        <f t="shared" si="4"/>
        <v>0.022472639999999995</v>
      </c>
    </row>
    <row r="12" spans="4:8" ht="19.5" customHeight="1">
      <c r="D12" s="21">
        <f t="shared" si="0"/>
        <v>4.8</v>
      </c>
      <c r="E12" s="22">
        <f t="shared" si="1"/>
        <v>-13.199999999999998</v>
      </c>
      <c r="F12" s="22">
        <f t="shared" si="2"/>
        <v>-1.919999999999997</v>
      </c>
      <c r="G12" s="23">
        <f t="shared" si="3"/>
        <v>-0.016292571428571438</v>
      </c>
      <c r="H12" s="25">
        <f t="shared" si="4"/>
        <v>0.01279707428571425</v>
      </c>
    </row>
    <row r="13" spans="4:8" ht="19.5" customHeight="1">
      <c r="D13" s="21">
        <f t="shared" si="0"/>
        <v>5.3999999999999995</v>
      </c>
      <c r="E13" s="22">
        <f t="shared" si="1"/>
        <v>-18.29999999999999</v>
      </c>
      <c r="F13" s="22">
        <f t="shared" si="2"/>
        <v>-11.339999999999986</v>
      </c>
      <c r="G13" s="23">
        <f t="shared" si="3"/>
        <v>-0.01192114285714286</v>
      </c>
      <c r="H13" s="25">
        <f t="shared" si="4"/>
        <v>0.0040101942857143046</v>
      </c>
    </row>
    <row r="14" spans="4:8" ht="19.5" customHeight="1" thickBot="1">
      <c r="D14" s="26">
        <f t="shared" si="0"/>
        <v>5.999999999999999</v>
      </c>
      <c r="E14" s="27">
        <f t="shared" si="1"/>
        <v>-23.99999999999999</v>
      </c>
      <c r="F14" s="27">
        <f t="shared" si="2"/>
        <v>-23.99999999999998</v>
      </c>
      <c r="G14" s="28">
        <f t="shared" si="3"/>
        <v>-7.612957883143928E-18</v>
      </c>
      <c r="H14" s="29">
        <f t="shared" si="4"/>
        <v>2.0301221021717142E-17</v>
      </c>
    </row>
    <row r="15" spans="4:8" ht="19.5" customHeight="1" thickBot="1">
      <c r="D15" s="33">
        <f>+SQRT(5)/5*B2</f>
        <v>2.683281572999748</v>
      </c>
      <c r="E15" s="30">
        <f t="shared" si="1"/>
        <v>-2.3684757858670005E-15</v>
      </c>
      <c r="F15" s="30">
        <f t="shared" si="2"/>
        <v>10.73312629199899</v>
      </c>
      <c r="G15" s="31">
        <f t="shared" si="3"/>
        <v>-7.612957883143928E-18</v>
      </c>
      <c r="H15" s="32">
        <f t="shared" si="4"/>
        <v>0.03532731853823665</v>
      </c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</sheetData>
  <sheetProtection/>
  <printOptions horizontalCentered="1"/>
  <pageMargins left="0.7874015748031497" right="0.7874015748031497" top="1.3779527559055118" bottom="0.5905511811023623" header="0.5118110236220472" footer="0.5118110236220472"/>
  <pageSetup blackAndWhite="1" fitToHeight="1" fitToWidth="1" horizontalDpi="300" verticalDpi="3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Katedra 228, FaSt, VŠB TU Ostrava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Krejsa</dc:creator>
  <cp:keywords/>
  <dc:description/>
  <cp:lastModifiedBy>Martin Krejsa</cp:lastModifiedBy>
  <dcterms:created xsi:type="dcterms:W3CDTF">2004-11-16T10:40:53Z</dcterms:created>
  <dcterms:modified xsi:type="dcterms:W3CDTF">2022-10-22T17:24:04Z</dcterms:modified>
  <cp:category/>
  <cp:version/>
  <cp:contentType/>
  <cp:contentStatus/>
</cp:coreProperties>
</file>