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6420" activeTab="0"/>
  </bookViews>
  <sheets>
    <sheet name="Hlavní centrální moment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<sst xmlns="http://schemas.openxmlformats.org/spreadsheetml/2006/main" count="14" uniqueCount="14">
  <si>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Úhel </t>
    </r>
    <r>
      <rPr>
        <sz val="10"/>
        <rFont val="Symbol"/>
        <family val="1"/>
      </rPr>
      <t>a</t>
    </r>
    <r>
      <rPr>
        <sz val="10"/>
        <rFont val="Arial CE"/>
        <family val="0"/>
      </rPr>
      <t xml:space="preserve"> :</t>
    </r>
  </si>
  <si>
    <r>
      <t xml:space="preserve">Základna trojúhelníku </t>
    </r>
    <r>
      <rPr>
        <i/>
        <sz val="10"/>
        <rFont val="Times New Roman CE"/>
        <family val="1"/>
      </rPr>
      <t>b</t>
    </r>
    <r>
      <rPr>
        <sz val="10"/>
        <rFont val="Arial CE"/>
        <family val="0"/>
      </rPr>
      <t xml:space="preserve"> [m]:</t>
    </r>
  </si>
  <si>
    <r>
      <t xml:space="preserve">Výška trojúhelníku </t>
    </r>
    <r>
      <rPr>
        <i/>
        <sz val="10"/>
        <rFont val="Times New Roman CE"/>
        <family val="1"/>
      </rPr>
      <t>h</t>
    </r>
    <r>
      <rPr>
        <sz val="10"/>
        <rFont val="Arial CE"/>
        <family val="0"/>
      </rPr>
      <t xml:space="preserve"> [m]:</t>
    </r>
  </si>
  <si>
    <r>
      <t>I</t>
    </r>
    <r>
      <rPr>
        <i/>
        <vertAlign val="subscript"/>
        <sz val="10"/>
        <rFont val="Times New Roman CE"/>
        <family val="1"/>
      </rPr>
      <t>x</t>
    </r>
    <r>
      <rPr>
        <sz val="10"/>
        <rFont val="Times New Roman CE"/>
        <family val="1"/>
      </rPr>
      <t xml:space="preserve"> [m</t>
    </r>
    <r>
      <rPr>
        <vertAlign val="superscript"/>
        <sz val="10"/>
        <rFont val="Times New Roman CE"/>
        <family val="1"/>
      </rPr>
      <t>4</t>
    </r>
    <r>
      <rPr>
        <sz val="10"/>
        <rFont val="Times New Roman CE"/>
        <family val="1"/>
      </rPr>
      <t>]</t>
    </r>
  </si>
  <si>
    <r>
      <t>I</t>
    </r>
    <r>
      <rPr>
        <i/>
        <vertAlign val="subscript"/>
        <sz val="10"/>
        <rFont val="Times New Roman CE"/>
        <family val="1"/>
      </rPr>
      <t>z</t>
    </r>
    <r>
      <rPr>
        <sz val="10"/>
        <rFont val="Times New Roman CE"/>
        <family val="1"/>
      </rPr>
      <t xml:space="preserve"> [m</t>
    </r>
    <r>
      <rPr>
        <vertAlign val="superscript"/>
        <sz val="10"/>
        <rFont val="Times New Roman CE"/>
        <family val="1"/>
      </rPr>
      <t>4</t>
    </r>
    <r>
      <rPr>
        <sz val="10"/>
        <rFont val="Times New Roman CE"/>
        <family val="1"/>
      </rPr>
      <t>]</t>
    </r>
  </si>
  <si>
    <r>
      <t>D</t>
    </r>
    <r>
      <rPr>
        <i/>
        <vertAlign val="subscript"/>
        <sz val="10"/>
        <rFont val="Times New Roman CE"/>
        <family val="1"/>
      </rPr>
      <t>xz</t>
    </r>
    <r>
      <rPr>
        <sz val="10"/>
        <rFont val="Times New Roman CE"/>
        <family val="1"/>
      </rPr>
      <t xml:space="preserve"> [m</t>
    </r>
    <r>
      <rPr>
        <vertAlign val="superscript"/>
        <sz val="10"/>
        <rFont val="Times New Roman CE"/>
        <family val="1"/>
      </rPr>
      <t>4</t>
    </r>
    <r>
      <rPr>
        <sz val="10"/>
        <rFont val="Times New Roman CE"/>
        <family val="1"/>
      </rPr>
      <t>]</t>
    </r>
  </si>
  <si>
    <r>
      <t xml:space="preserve">Centrální moment setrvačnosti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xt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</si>
  <si>
    <r>
      <t xml:space="preserve">Centrální moment setrvačnosti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zt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</si>
  <si>
    <r>
      <t xml:space="preserve">Centrální deviační moment 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xtzt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</si>
  <si>
    <r>
      <t xml:space="preserve">Hlavní centrální moment setrvačnosti </t>
    </r>
    <r>
      <rPr>
        <i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1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</si>
  <si>
    <r>
      <t xml:space="preserve">Hlavní centrální moment setrvačnosti </t>
    </r>
    <r>
      <rPr>
        <i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2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</si>
  <si>
    <r>
      <t xml:space="preserve">Sklon hlavních centrálních os setrvačnosti </t>
    </r>
    <r>
      <rPr>
        <i/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1</t>
    </r>
    <r>
      <rPr>
        <sz val="10"/>
        <rFont val="Arial CE"/>
        <family val="0"/>
      </rPr>
      <t xml:space="preserve"> [deg]:</t>
    </r>
  </si>
  <si>
    <r>
      <t xml:space="preserve">Sklon hlavních centrálních os setrvačnosti </t>
    </r>
    <r>
      <rPr>
        <i/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2</t>
    </r>
    <r>
      <rPr>
        <sz val="10"/>
        <rFont val="Arial CE"/>
        <family val="0"/>
      </rPr>
      <t xml:space="preserve"> [deg]:</t>
    </r>
  </si>
  <si>
    <r>
      <t xml:space="preserve">Hlavní centrální deviační moment </t>
    </r>
    <r>
      <rPr>
        <i/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extr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</si>
</sst>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0.00000000"/>
  </numFmts>
  <fonts count="51">
    <font>
      <sz val="10"/>
      <name val="Arial CE"/>
      <family val="0"/>
    </font>
    <font>
      <sz val="10"/>
      <name val="Symbol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i/>
      <vertAlign val="subscript"/>
      <sz val="10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Symbol"/>
      <family val="1"/>
    </font>
    <font>
      <sz val="14.75"/>
      <color indexed="8"/>
      <name val="Arial CE"/>
      <family val="0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6" fontId="0" fillId="34" borderId="14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0" fillId="35" borderId="15" xfId="0" applyNumberForma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5" borderId="13" xfId="0" applyNumberFormat="1" applyFill="1" applyBorder="1" applyAlignment="1">
      <alignment/>
    </xf>
    <xf numFmtId="167" fontId="0" fillId="0" borderId="17" xfId="0" applyNumberFormat="1" applyBorder="1" applyAlignment="1">
      <alignment horizontal="center" vertical="center"/>
    </xf>
    <xf numFmtId="167" fontId="7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167" fontId="0" fillId="34" borderId="15" xfId="0" applyNumberFormat="1" applyFill="1" applyBorder="1" applyAlignment="1">
      <alignment horizontal="center" vertical="center"/>
    </xf>
    <xf numFmtId="167" fontId="0" fillId="34" borderId="14" xfId="0" applyNumberFormat="1" applyFill="1" applyBorder="1" applyAlignment="1">
      <alignment horizontal="center" vertical="center"/>
    </xf>
    <xf numFmtId="167" fontId="0" fillId="34" borderId="13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525"/>
          <c:w val="0.9705"/>
          <c:h val="0.945"/>
        </c:manualLayout>
      </c:layout>
      <c:lineChart>
        <c:grouping val="standard"/>
        <c:varyColors val="0"/>
        <c:ser>
          <c:idx val="1"/>
          <c:order val="0"/>
          <c:tx>
            <c:v>Ix(alfa)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'Hlavní centrální momenty'!$D$2:$D$20</c:f>
              <c:numCache/>
            </c:numRef>
          </c:cat>
          <c:val>
            <c:numRef>
              <c:f>'Hlavní centrální momenty'!$E$2:$E$20</c:f>
              <c:numCache/>
            </c:numRef>
          </c:val>
          <c:smooth val="1"/>
        </c:ser>
        <c:ser>
          <c:idx val="2"/>
          <c:order val="1"/>
          <c:tx>
            <c:v>Dxz(alfa)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'Hlavní centrální momenty'!$D$2:$D$20</c:f>
              <c:numCache/>
            </c:numRef>
          </c:cat>
          <c:val>
            <c:numRef>
              <c:f>'Hlavní centrální momenty'!$G$2:$G$20</c:f>
              <c:numCache/>
            </c:numRef>
          </c:val>
          <c:smooth val="1"/>
        </c:ser>
        <c:ser>
          <c:idx val="0"/>
          <c:order val="2"/>
          <c:tx>
            <c:v>Iz(alfa)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'Hlavní centrální momenty'!$F$2:$F$20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11765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6945"/>
          <c:w val="0.19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9525</xdr:rowOff>
    </xdr:from>
    <xdr:to>
      <xdr:col>15</xdr:col>
      <xdr:colOff>533400</xdr:colOff>
      <xdr:row>18</xdr:row>
      <xdr:rowOff>190500</xdr:rowOff>
    </xdr:to>
    <xdr:graphicFrame>
      <xdr:nvGraphicFramePr>
        <xdr:cNvPr id="1" name="Chart 1"/>
        <xdr:cNvGraphicFramePr/>
      </xdr:nvGraphicFramePr>
      <xdr:xfrm>
        <a:off x="8448675" y="952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35" zoomScaleNormal="135" zoomScalePageLayoutView="0" workbookViewId="0" topLeftCell="A1">
      <selection activeCell="A1" sqref="A1"/>
    </sheetView>
  </sheetViews>
  <sheetFormatPr defaultColWidth="9.00390625" defaultRowHeight="12.75"/>
  <cols>
    <col min="1" max="1" width="45.125" style="0" customWidth="1"/>
    <col min="2" max="2" width="12.75390625" style="0" customWidth="1"/>
    <col min="3" max="3" width="4.75390625" style="0" customWidth="1"/>
    <col min="4" max="4" width="8.75390625" style="0" customWidth="1"/>
    <col min="5" max="7" width="12.75390625" style="0" customWidth="1"/>
  </cols>
  <sheetData>
    <row r="1" spans="1:7" ht="15.75" customHeight="1">
      <c r="A1" s="21" t="s">
        <v>1</v>
      </c>
      <c r="B1" s="6">
        <v>0.3</v>
      </c>
      <c r="D1" s="1" t="s">
        <v>0</v>
      </c>
      <c r="E1" s="7" t="s">
        <v>3</v>
      </c>
      <c r="F1" s="7" t="s">
        <v>4</v>
      </c>
      <c r="G1" s="13" t="s">
        <v>5</v>
      </c>
    </row>
    <row r="2" spans="1:7" ht="15.75" customHeight="1" thickBot="1">
      <c r="A2" s="22" t="s">
        <v>2</v>
      </c>
      <c r="B2" s="4">
        <v>0.45</v>
      </c>
      <c r="D2" s="2">
        <v>-180</v>
      </c>
      <c r="E2" s="11">
        <f>+$B$4*(COS(RADIANS($D2)))^2+$B$5*(SIN(RADIANS($D2)))^2+$B$6*SIN(RADIANS(2*$D2))</f>
        <v>0.0007593750000000002</v>
      </c>
      <c r="F2" s="11">
        <f>+$B$4*(SIN(RADIANS($D2)))^2+$B$5*(COS(RADIANS($D2)))^2-$B$6*SIN(RADIANS(2*$D2))</f>
        <v>0.0003374999999999999</v>
      </c>
      <c r="G2" s="15">
        <f>+($B$5-$B$4)*SIN(RADIANS(2*$D2))/2+$B$6*COS(RADIANS(2*$D2))</f>
        <v>0.00025312499999999993</v>
      </c>
    </row>
    <row r="3" spans="4:7" ht="15.75" customHeight="1" thickBot="1">
      <c r="D3" s="2">
        <f>+D2+20</f>
        <v>-160</v>
      </c>
      <c r="E3" s="12">
        <f aca="true" t="shared" si="0" ref="E3:E20">+$B$4*(COS(RADIANS($D3)))^2+$B$5*(SIN(RADIANS($D3)))^2+$B$6*SIN(RADIANS(2*$D3))</f>
        <v>0.0008727306134223147</v>
      </c>
      <c r="F3" s="12">
        <f aca="true" t="shared" si="1" ref="F3:F20">+$B$4*(SIN(RADIANS($D3)))^2+$B$5*(COS(RADIANS($D3)))^2-$B$6*SIN(RADIANS(2*$D3))</f>
        <v>0.00022414438657768521</v>
      </c>
      <c r="G3" s="17">
        <f aca="true" t="shared" si="2" ref="G3:G20">+($B$5-$B$4)*SIN(RADIANS(2*$D3))/2+$B$6*COS(RADIANS(2*$D3))</f>
        <v>5.831698824623676E-05</v>
      </c>
    </row>
    <row r="4" spans="1:7" ht="15.75" customHeight="1">
      <c r="A4" s="23" t="s">
        <v>6</v>
      </c>
      <c r="B4" s="8">
        <f>1/36*$B$1*$B$2^3</f>
        <v>0.0007593750000000001</v>
      </c>
      <c r="D4" s="2">
        <f aca="true" t="shared" si="3" ref="D4:D19">+D3+20</f>
        <v>-140</v>
      </c>
      <c r="E4" s="11">
        <f t="shared" si="0"/>
        <v>0.0008343458749578332</v>
      </c>
      <c r="F4" s="11">
        <f t="shared" si="1"/>
        <v>0.0002625291250421668</v>
      </c>
      <c r="G4" s="15">
        <f t="shared" si="2"/>
        <v>-0.00016377819042907106</v>
      </c>
    </row>
    <row r="5" spans="1:7" ht="15.75" customHeight="1">
      <c r="A5" s="24" t="s">
        <v>7</v>
      </c>
      <c r="B5" s="9">
        <f>1/36*$B$1^3*$B$2</f>
        <v>0.00033749999999999996</v>
      </c>
      <c r="D5" s="2">
        <f t="shared" si="3"/>
        <v>-120</v>
      </c>
      <c r="E5" s="11">
        <f t="shared" si="0"/>
        <v>0.0006621814303329358</v>
      </c>
      <c r="F5" s="11">
        <f t="shared" si="1"/>
        <v>0.00043469356966706417</v>
      </c>
      <c r="G5" s="15">
        <f t="shared" si="2"/>
        <v>-0.0003092397336107801</v>
      </c>
    </row>
    <row r="6" spans="1:7" ht="15.75" customHeight="1" thickBot="1">
      <c r="A6" s="25" t="s">
        <v>8</v>
      </c>
      <c r="B6" s="10">
        <f>1/72*$B$1^2*$B$2^2</f>
        <v>0.000253125</v>
      </c>
      <c r="D6" s="2">
        <f t="shared" si="3"/>
        <v>-100</v>
      </c>
      <c r="E6" s="11">
        <f t="shared" si="0"/>
        <v>0.0004367949365822822</v>
      </c>
      <c r="F6" s="11">
        <f t="shared" si="1"/>
        <v>0.0006600800634177176</v>
      </c>
      <c r="G6" s="15">
        <f t="shared" si="2"/>
        <v>-0.0003100045686191913</v>
      </c>
    </row>
    <row r="7" spans="4:7" ht="15.75" customHeight="1" thickBot="1">
      <c r="D7" s="2">
        <f t="shared" si="3"/>
        <v>-80</v>
      </c>
      <c r="E7" s="11">
        <f t="shared" si="0"/>
        <v>0.0002636472390236625</v>
      </c>
      <c r="F7" s="11">
        <f t="shared" si="1"/>
        <v>0.0008332277609763375</v>
      </c>
      <c r="G7" s="15">
        <f t="shared" si="2"/>
        <v>-0.00016571482065367473</v>
      </c>
    </row>
    <row r="8" spans="1:7" ht="15.75" customHeight="1">
      <c r="A8" s="21" t="s">
        <v>9</v>
      </c>
      <c r="B8" s="18">
        <f>+(+$B$4+$B$5)/2+SQRT($B$6^2+(($B$4-$B$5)/2)^2)</f>
        <v>0.000877932408202312</v>
      </c>
      <c r="D8" s="2">
        <f t="shared" si="3"/>
        <v>-60</v>
      </c>
      <c r="E8" s="12">
        <f t="shared" si="0"/>
        <v>0.00022375606966706398</v>
      </c>
      <c r="F8" s="12">
        <f t="shared" si="1"/>
        <v>0.000873118930332936</v>
      </c>
      <c r="G8" s="17">
        <f t="shared" si="2"/>
        <v>5.6114733610780154E-05</v>
      </c>
    </row>
    <row r="9" spans="1:7" ht="15.75" customHeight="1">
      <c r="A9" s="26" t="s">
        <v>10</v>
      </c>
      <c r="B9" s="19">
        <f>+(+$B$4+$B$5)/2-SQRT($B$6^2+(($B$4-$B$5)/2)^2)</f>
        <v>0.00021894259179768797</v>
      </c>
      <c r="D9" s="2">
        <f t="shared" si="3"/>
        <v>-40</v>
      </c>
      <c r="E9" s="11">
        <f t="shared" si="0"/>
        <v>0.000335786949995403</v>
      </c>
      <c r="F9" s="11">
        <f t="shared" si="1"/>
        <v>0.000761088050004597</v>
      </c>
      <c r="G9" s="15">
        <f t="shared" si="2"/>
        <v>0.00025168758037295445</v>
      </c>
    </row>
    <row r="10" spans="1:7" ht="15.75" customHeight="1">
      <c r="A10" s="26" t="s">
        <v>11</v>
      </c>
      <c r="B10" s="5">
        <f>+DEGREES(ATAN(B6/(($B$4-$B$5)/2)))/2</f>
        <v>25.0972144538674</v>
      </c>
      <c r="D10" s="2">
        <f t="shared" si="3"/>
        <v>-20</v>
      </c>
      <c r="E10" s="11">
        <f t="shared" si="0"/>
        <v>0.0005473193860185043</v>
      </c>
      <c r="F10" s="11">
        <f t="shared" si="1"/>
        <v>0.0005495556139814958</v>
      </c>
      <c r="G10" s="15">
        <f t="shared" si="2"/>
        <v>0.0003294930110827457</v>
      </c>
    </row>
    <row r="11" spans="1:7" ht="15.75" customHeight="1">
      <c r="A11" s="26" t="s">
        <v>12</v>
      </c>
      <c r="B11" s="5">
        <f>+DEGREES(ATAN(B6/(($B$4-$B$5)/2)))/2-90</f>
        <v>-64.9027855461326</v>
      </c>
      <c r="D11" s="2">
        <f t="shared" si="3"/>
        <v>0</v>
      </c>
      <c r="E11" s="11">
        <f t="shared" si="0"/>
        <v>0.0007593750000000001</v>
      </c>
      <c r="F11" s="11">
        <f t="shared" si="1"/>
        <v>0.00033749999999999996</v>
      </c>
      <c r="G11" s="15">
        <f t="shared" si="2"/>
        <v>0.000253125</v>
      </c>
    </row>
    <row r="12" spans="1:7" ht="15.75" customHeight="1" thickBot="1">
      <c r="A12" s="22" t="s">
        <v>13</v>
      </c>
      <c r="B12" s="20">
        <f>+($B$5-$B$4)*SIN(RADIANS(2*$B10))/2+$B$6*COS(RADIANS(2*$B10))</f>
        <v>0</v>
      </c>
      <c r="D12" s="2">
        <f t="shared" si="3"/>
        <v>20</v>
      </c>
      <c r="E12" s="12">
        <f t="shared" si="0"/>
        <v>0.0008727306134223147</v>
      </c>
      <c r="F12" s="12">
        <f t="shared" si="1"/>
        <v>0.00022414438657768535</v>
      </c>
      <c r="G12" s="17">
        <f t="shared" si="2"/>
        <v>5.8316988246236894E-05</v>
      </c>
    </row>
    <row r="13" spans="4:7" ht="15.75" customHeight="1">
      <c r="D13" s="2">
        <f t="shared" si="3"/>
        <v>40</v>
      </c>
      <c r="E13" s="11">
        <f t="shared" si="0"/>
        <v>0.0008343458749578333</v>
      </c>
      <c r="F13" s="11">
        <f t="shared" si="1"/>
        <v>0.0002625291250421667</v>
      </c>
      <c r="G13" s="15">
        <f t="shared" si="2"/>
        <v>-0.00016377819042907093</v>
      </c>
    </row>
    <row r="14" spans="4:7" ht="15.75" customHeight="1">
      <c r="D14" s="2">
        <f t="shared" si="3"/>
        <v>60</v>
      </c>
      <c r="E14" s="11">
        <f t="shared" si="0"/>
        <v>0.000662181430332936</v>
      </c>
      <c r="F14" s="11">
        <f t="shared" si="1"/>
        <v>0.00043469356966706395</v>
      </c>
      <c r="G14" s="15">
        <f t="shared" si="2"/>
        <v>-0.00030923973361078003</v>
      </c>
    </row>
    <row r="15" spans="4:7" ht="15.75" customHeight="1">
      <c r="D15" s="2">
        <f t="shared" si="3"/>
        <v>80</v>
      </c>
      <c r="E15" s="11">
        <f t="shared" si="0"/>
        <v>0.00043679493658228233</v>
      </c>
      <c r="F15" s="11">
        <f t="shared" si="1"/>
        <v>0.0006600800634177176</v>
      </c>
      <c r="G15" s="15">
        <f t="shared" si="2"/>
        <v>-0.00031000456861919135</v>
      </c>
    </row>
    <row r="16" spans="4:7" ht="15.75" customHeight="1">
      <c r="D16" s="2">
        <f t="shared" si="3"/>
        <v>100</v>
      </c>
      <c r="E16" s="11">
        <f t="shared" si="0"/>
        <v>0.0002636472390236625</v>
      </c>
      <c r="F16" s="11">
        <f t="shared" si="1"/>
        <v>0.0008332277609763375</v>
      </c>
      <c r="G16" s="15">
        <f t="shared" si="2"/>
        <v>-0.0001657148206536748</v>
      </c>
    </row>
    <row r="17" spans="4:7" ht="15.75" customHeight="1">
      <c r="D17" s="2">
        <f t="shared" si="3"/>
        <v>120</v>
      </c>
      <c r="E17" s="12">
        <f t="shared" si="0"/>
        <v>0.0002237560696670639</v>
      </c>
      <c r="F17" s="12">
        <f t="shared" si="1"/>
        <v>0.000873118930332936</v>
      </c>
      <c r="G17" s="17">
        <f t="shared" si="2"/>
        <v>5.611473361077991E-05</v>
      </c>
    </row>
    <row r="18" spans="4:7" ht="15.75" customHeight="1">
      <c r="D18" s="2">
        <f t="shared" si="3"/>
        <v>140</v>
      </c>
      <c r="E18" s="11">
        <f t="shared" si="0"/>
        <v>0.0003357869499954029</v>
      </c>
      <c r="F18" s="11">
        <f t="shared" si="1"/>
        <v>0.0007610880500045971</v>
      </c>
      <c r="G18" s="15">
        <f t="shared" si="2"/>
        <v>0.00025168758037295434</v>
      </c>
    </row>
    <row r="19" spans="4:7" ht="15.75" customHeight="1">
      <c r="D19" s="2">
        <f t="shared" si="3"/>
        <v>160</v>
      </c>
      <c r="E19" s="11">
        <f t="shared" si="0"/>
        <v>0.000547319386018504</v>
      </c>
      <c r="F19" s="11">
        <f t="shared" si="1"/>
        <v>0.0005495556139814958</v>
      </c>
      <c r="G19" s="15">
        <f t="shared" si="2"/>
        <v>0.00032949301108274576</v>
      </c>
    </row>
    <row r="20" spans="4:7" ht="15.75" customHeight="1" thickBot="1">
      <c r="D20" s="3">
        <f>+D19+20</f>
        <v>180</v>
      </c>
      <c r="E20" s="14">
        <f t="shared" si="0"/>
        <v>0.000759375</v>
      </c>
      <c r="F20" s="14">
        <f t="shared" si="1"/>
        <v>0.0003375</v>
      </c>
      <c r="G20" s="16">
        <f t="shared" si="2"/>
        <v>0.00025312500000000004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228, FaSt, VŠB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Krejsa</dc:creator>
  <cp:keywords/>
  <dc:description/>
  <cp:lastModifiedBy>Martin Krejsa</cp:lastModifiedBy>
  <dcterms:created xsi:type="dcterms:W3CDTF">2004-12-03T19:25:27Z</dcterms:created>
  <dcterms:modified xsi:type="dcterms:W3CDTF">2022-09-01T13:55:58Z</dcterms:modified>
  <cp:category/>
  <cp:version/>
  <cp:contentType/>
  <cp:contentStatus/>
</cp:coreProperties>
</file>